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3" r:id="rId1"/>
    <sheet name="265-266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#REF!</definedName>
    <definedName name="_Ind234">'[2]234'!$P$71</definedName>
    <definedName name="_Ind235" localSheetId="1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</definedNames>
  <calcPr calcId="125725"/>
</workbook>
</file>

<file path=xl/sharedStrings.xml><?xml version="1.0" encoding="utf-8"?>
<sst xmlns="http://schemas.openxmlformats.org/spreadsheetml/2006/main" count="47" uniqueCount="28">
  <si>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</si>
  <si>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</si>
  <si>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</si>
  <si>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</si>
  <si>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</si>
  <si>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</si>
  <si>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</si>
  <si>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</si>
  <si>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</si>
  <si>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</si>
  <si>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</si>
  <si>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0&lt;x&lt;100</t>
  </si>
  <si>
    <t>CA=-2,5E-03x+7,5E-01</t>
  </si>
  <si>
    <t>−100&lt;x&lt;0</t>
  </si>
  <si>
    <t>Variación de la disciplina urbanística</t>
  </si>
  <si>
    <t>CA=-7,5E-05x^2+7,5E-01</t>
  </si>
  <si>
    <t>−100  -  100</t>
  </si>
  <si>
    <t>Variación de la disciplina urbanística con relación al nº de habitantes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</si>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</sst>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'265-266'!$A$8:$A$25</c:f>
              <c:numCache/>
            </c:numRef>
          </c:xVal>
          <c:yVal>
            <c:numRef>
              <c:f>'265-266'!$B$8:$B$25</c:f>
              <c:numCache/>
            </c:numRef>
          </c:yVal>
          <c:smooth val="0"/>
        </c:ser>
        <c:axId val="52146574"/>
        <c:axId val="66665983"/>
      </c:scatterChart>
      <c:valAx>
        <c:axId val="5214657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65983"/>
        <c:crosses val="autoZero"/>
        <c:crossBetween val="midCat"/>
        <c:dispUnits/>
      </c:valAx>
      <c:valAx>
        <c:axId val="666659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14657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7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'265-266'!$A$35:$A$52</c:f>
              <c:numCache/>
            </c:numRef>
          </c:xVal>
          <c:yVal>
            <c:numRef>
              <c:f>'265-266'!$B$35:$B$52</c:f>
              <c:numCache/>
            </c:numRef>
          </c:yVal>
          <c:smooth val="0"/>
        </c:ser>
        <c:axId val="63122936"/>
        <c:axId val="31235513"/>
      </c:scatterChart>
      <c:valAx>
        <c:axId val="63122936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235513"/>
        <c:crosses val="autoZero"/>
        <c:crossBetween val="midCat"/>
        <c:dispUnits/>
      </c:valAx>
      <c:valAx>
        <c:axId val="312355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12293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superficie.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0</xdr:rowOff>
    </xdr:from>
    <xdr:to>
      <xdr:col>1</xdr:col>
      <xdr:colOff>2028825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620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5</xdr:col>
      <xdr:colOff>0</xdr:colOff>
      <xdr:row>47</xdr:row>
      <xdr:rowOff>0</xdr:rowOff>
    </xdr:to>
    <xdr:graphicFrame macro="">
      <xdr:nvGraphicFramePr>
        <xdr:cNvPr id="1029" name="Chart 5"/>
        <xdr:cNvGraphicFramePr/>
      </xdr:nvGraphicFramePr>
      <xdr:xfrm>
        <a:off x="4429125" y="8572500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47</xdr:row>
      <xdr:rowOff>0</xdr:rowOff>
    </xdr:from>
    <xdr:to>
      <xdr:col>5</xdr:col>
      <xdr:colOff>0</xdr:colOff>
      <xdr:row>51</xdr:row>
      <xdr:rowOff>152400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438650" y="106775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 PLANEAMIENTO URBANÍSTICO.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Clasificación y calificación urbanística del suelo.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3.4.2.1. ALTERACIÓN DEL PLANEAMIENTO VIGENTE.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Disciplina (D) es el nº de infracciones de planeamiento al año por habitante.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Ind(sin)=0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29</xdr:row>
      <xdr:rowOff>0</xdr:rowOff>
    </xdr:from>
    <xdr:to>
      <xdr:col>1</xdr:col>
      <xdr:colOff>2028825</xdr:colOff>
      <xdr:row>30</xdr:row>
      <xdr:rowOff>9525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6667500"/>
          <a:ext cx="1409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19</v>
      </c>
      <c r="B1" t="s">
        <v>20</v>
      </c>
    </row>
    <row r="3" spans="1:2" ht="12.75">
      <c r="A3" t="s">
        <v>21</v>
      </c>
      <c r="B3" t="s">
        <v>22</v>
      </c>
    </row>
    <row r="4" ht="12.75">
      <c r="B4" t="s">
        <v>23</v>
      </c>
    </row>
    <row r="5" ht="12.75">
      <c r="B5" t="s">
        <v>24</v>
      </c>
    </row>
    <row r="6" ht="12.75">
      <c r="B6" t="s">
        <v>25</v>
      </c>
    </row>
    <row r="8" spans="1:2" ht="12.75">
      <c r="A8" t="s">
        <v>26</v>
      </c>
      <c r="B8" t="s">
        <v>27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4">
      <selection activeCell="B33" sqref="B33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265</v>
      </c>
      <c r="C1" s="3" t="s">
        <v>1</v>
      </c>
      <c r="D1" s="4" t="s">
        <v>12</v>
      </c>
      <c r="E1" s="5" t="s">
        <v>13</v>
      </c>
    </row>
    <row r="2" spans="1:5" ht="30" customHeight="1">
      <c r="A2" s="7" t="s">
        <v>2</v>
      </c>
      <c r="B2" s="8" t="s">
        <v>14</v>
      </c>
      <c r="C2" s="9"/>
      <c r="D2" s="10" t="s">
        <v>15</v>
      </c>
      <c r="E2" s="11" t="s">
        <v>11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16</v>
      </c>
      <c r="C5" s="15" t="s">
        <v>6</v>
      </c>
      <c r="D5" s="16">
        <v>80</v>
      </c>
      <c r="E5" s="17"/>
    </row>
    <row r="6" spans="1:5" ht="30" customHeight="1" thickBot="1">
      <c r="A6" s="18" t="s">
        <v>7</v>
      </c>
      <c r="B6" s="46" t="s">
        <v>18</v>
      </c>
      <c r="C6" s="19" t="s">
        <v>8</v>
      </c>
      <c r="D6" s="20">
        <f>IF(D5&lt;-100,"valor del indicador fuera de rango",IF(D5&lt;=0,-0.0025*D5+0.75,IF(D5&lt;=100,-0.000075*D5^2+0.75,IF(D5&gt;100,"valor del indicador fuera rango"))))</f>
        <v>0.27</v>
      </c>
      <c r="E6" s="21"/>
    </row>
    <row r="7" spans="1:5" ht="30" customHeight="1">
      <c r="A7" s="22" t="s">
        <v>9</v>
      </c>
      <c r="B7" s="23" t="s">
        <v>8</v>
      </c>
      <c r="C7" s="47" t="s">
        <v>10</v>
      </c>
      <c r="D7" s="48"/>
      <c r="E7" s="49"/>
    </row>
    <row r="8" spans="1:5" ht="12.95" customHeight="1">
      <c r="A8" s="42">
        <v>-100</v>
      </c>
      <c r="B8" s="24">
        <f>-0.0025*A8+0.75</f>
        <v>1</v>
      </c>
      <c r="C8" s="25"/>
      <c r="D8" s="25"/>
      <c r="E8" s="26"/>
    </row>
    <row r="9" spans="1:5" ht="12.95" customHeight="1">
      <c r="A9" s="43">
        <v>-80</v>
      </c>
      <c r="B9" s="24">
        <f aca="true" t="shared" si="0" ref="B9:B16">-0.0025*A9+0.75</f>
        <v>0.95</v>
      </c>
      <c r="C9" s="27"/>
      <c r="D9" s="25"/>
      <c r="E9" s="26"/>
    </row>
    <row r="10" spans="1:5" ht="12.95" customHeight="1">
      <c r="A10" s="43">
        <v>-60</v>
      </c>
      <c r="B10" s="24">
        <f t="shared" si="0"/>
        <v>0.9</v>
      </c>
      <c r="C10" s="27"/>
      <c r="D10" s="25"/>
      <c r="E10" s="26"/>
    </row>
    <row r="11" spans="1:5" ht="12.95" customHeight="1">
      <c r="A11" s="43">
        <f aca="true" t="shared" si="1" ref="A11:A25">A10+10</f>
        <v>-50</v>
      </c>
      <c r="B11" s="24">
        <f t="shared" si="0"/>
        <v>0.875</v>
      </c>
      <c r="C11" s="27"/>
      <c r="D11" s="25"/>
      <c r="E11" s="26"/>
    </row>
    <row r="12" spans="1:5" ht="12.95" customHeight="1">
      <c r="A12" s="43">
        <f t="shared" si="1"/>
        <v>-40</v>
      </c>
      <c r="B12" s="24">
        <f t="shared" si="0"/>
        <v>0.85</v>
      </c>
      <c r="C12" s="27"/>
      <c r="D12" s="25"/>
      <c r="E12" s="26"/>
    </row>
    <row r="13" spans="1:5" ht="12.95" customHeight="1">
      <c r="A13" s="43">
        <f t="shared" si="1"/>
        <v>-30</v>
      </c>
      <c r="B13" s="24">
        <f t="shared" si="0"/>
        <v>0.825</v>
      </c>
      <c r="C13" s="27"/>
      <c r="D13" s="25"/>
      <c r="E13" s="26"/>
    </row>
    <row r="14" spans="1:5" ht="12.95" customHeight="1">
      <c r="A14" s="43">
        <f t="shared" si="1"/>
        <v>-20</v>
      </c>
      <c r="B14" s="24">
        <f t="shared" si="0"/>
        <v>0.8</v>
      </c>
      <c r="C14" s="27"/>
      <c r="D14" s="25"/>
      <c r="E14" s="26"/>
    </row>
    <row r="15" spans="1:5" ht="12.95" customHeight="1">
      <c r="A15" s="43">
        <f t="shared" si="1"/>
        <v>-10</v>
      </c>
      <c r="B15" s="24">
        <f t="shared" si="0"/>
        <v>0.775</v>
      </c>
      <c r="C15" s="27"/>
      <c r="D15" s="25"/>
      <c r="E15" s="26"/>
    </row>
    <row r="16" spans="1:5" ht="12.95" customHeight="1">
      <c r="A16" s="43">
        <f t="shared" si="1"/>
        <v>0</v>
      </c>
      <c r="B16" s="24">
        <f t="shared" si="0"/>
        <v>0.75</v>
      </c>
      <c r="C16" s="27"/>
      <c r="D16" s="25"/>
      <c r="E16" s="26"/>
    </row>
    <row r="17" spans="1:5" ht="12.95" customHeight="1">
      <c r="A17" s="44">
        <v>20</v>
      </c>
      <c r="B17" s="28">
        <f aca="true" t="shared" si="2" ref="B17:B25">-0.000075*A17^2+0.75</f>
        <v>0.72</v>
      </c>
      <c r="C17" s="27"/>
      <c r="D17" s="25"/>
      <c r="E17" s="26"/>
    </row>
    <row r="18" spans="1:5" ht="12.95" customHeight="1">
      <c r="A18" s="44">
        <f t="shared" si="1"/>
        <v>30</v>
      </c>
      <c r="B18" s="28">
        <f t="shared" si="2"/>
        <v>0.6825</v>
      </c>
      <c r="C18" s="27"/>
      <c r="D18" s="25"/>
      <c r="E18" s="26"/>
    </row>
    <row r="19" spans="1:5" ht="12.95" customHeight="1">
      <c r="A19" s="44">
        <f t="shared" si="1"/>
        <v>40</v>
      </c>
      <c r="B19" s="28">
        <f t="shared" si="2"/>
        <v>0.63</v>
      </c>
      <c r="C19" s="27"/>
      <c r="D19" s="25"/>
      <c r="E19" s="26"/>
    </row>
    <row r="20" spans="1:5" ht="12.95" customHeight="1">
      <c r="A20" s="44">
        <f t="shared" si="1"/>
        <v>50</v>
      </c>
      <c r="B20" s="28">
        <f t="shared" si="2"/>
        <v>0.5625</v>
      </c>
      <c r="C20" s="27"/>
      <c r="D20" s="25"/>
      <c r="E20" s="26"/>
    </row>
    <row r="21" spans="1:5" ht="12.95" customHeight="1">
      <c r="A21" s="44">
        <f t="shared" si="1"/>
        <v>60</v>
      </c>
      <c r="B21" s="28">
        <f t="shared" si="2"/>
        <v>0.48000000000000004</v>
      </c>
      <c r="C21" s="27"/>
      <c r="D21" s="25"/>
      <c r="E21" s="26"/>
    </row>
    <row r="22" spans="1:5" ht="12.95" customHeight="1">
      <c r="A22" s="44">
        <f t="shared" si="1"/>
        <v>70</v>
      </c>
      <c r="B22" s="28">
        <f t="shared" si="2"/>
        <v>0.3825</v>
      </c>
      <c r="C22" s="27"/>
      <c r="D22" s="25"/>
      <c r="E22" s="26"/>
    </row>
    <row r="23" spans="1:5" ht="12.95" customHeight="1">
      <c r="A23" s="44">
        <f t="shared" si="1"/>
        <v>80</v>
      </c>
      <c r="B23" s="28">
        <f t="shared" si="2"/>
        <v>0.27</v>
      </c>
      <c r="C23" s="27"/>
      <c r="D23" s="25"/>
      <c r="E23" s="26"/>
    </row>
    <row r="24" spans="1:5" ht="12.95" customHeight="1">
      <c r="A24" s="44">
        <f t="shared" si="1"/>
        <v>90</v>
      </c>
      <c r="B24" s="28">
        <f t="shared" si="2"/>
        <v>0.14250000000000007</v>
      </c>
      <c r="C24" s="27"/>
      <c r="D24" s="25"/>
      <c r="E24" s="26"/>
    </row>
    <row r="25" spans="1:5" ht="12.95" customHeight="1" thickBot="1">
      <c r="A25" s="45">
        <f t="shared" si="1"/>
        <v>100</v>
      </c>
      <c r="B25" s="29">
        <f t="shared" si="2"/>
        <v>0</v>
      </c>
      <c r="C25" s="30"/>
      <c r="D25" s="31"/>
      <c r="E25" s="32"/>
    </row>
    <row r="26" ht="12.95" customHeight="1" thickTop="1"/>
    <row r="27" ht="12.95" customHeight="1" thickBot="1"/>
    <row r="28" spans="1:5" ht="30" customHeight="1" thickTop="1">
      <c r="A28" s="1" t="s">
        <v>0</v>
      </c>
      <c r="B28" s="2">
        <v>266</v>
      </c>
      <c r="C28" s="3" t="s">
        <v>1</v>
      </c>
      <c r="D28" s="4" t="s">
        <v>12</v>
      </c>
      <c r="E28" s="5" t="s">
        <v>13</v>
      </c>
    </row>
    <row r="29" spans="1:5" ht="30" customHeight="1">
      <c r="A29" s="7" t="s">
        <v>2</v>
      </c>
      <c r="B29" s="8" t="s">
        <v>17</v>
      </c>
      <c r="C29" s="33"/>
      <c r="D29" s="10" t="s">
        <v>15</v>
      </c>
      <c r="E29" s="34" t="s">
        <v>11</v>
      </c>
    </row>
    <row r="30" spans="1:5" ht="30" customHeight="1">
      <c r="A30" s="7" t="s">
        <v>3</v>
      </c>
      <c r="B30" s="8"/>
      <c r="C30" s="33"/>
      <c r="D30" s="35"/>
      <c r="E30" s="34"/>
    </row>
    <row r="31" spans="1:5" ht="30" customHeight="1" thickBot="1">
      <c r="A31" s="7" t="s">
        <v>4</v>
      </c>
      <c r="B31" s="8"/>
      <c r="C31" s="36"/>
      <c r="D31" s="37"/>
      <c r="E31" s="38"/>
    </row>
    <row r="32" spans="1:5" ht="30" customHeight="1">
      <c r="A32" s="7" t="s">
        <v>5</v>
      </c>
      <c r="B32" s="8" t="s">
        <v>16</v>
      </c>
      <c r="C32" s="15" t="s">
        <v>6</v>
      </c>
      <c r="D32" s="16">
        <v>70</v>
      </c>
      <c r="E32" s="39"/>
    </row>
    <row r="33" spans="1:5" ht="30" customHeight="1" thickBot="1">
      <c r="A33" s="18" t="s">
        <v>7</v>
      </c>
      <c r="B33" s="46" t="s">
        <v>18</v>
      </c>
      <c r="C33" s="19" t="s">
        <v>8</v>
      </c>
      <c r="D33" s="20">
        <f>IF(D32&lt;-100,"valor del indicador fuera de rango",IF(D32&lt;=0,-0.0025*D32+0.75,IF(D32&lt;=100,-0.000075*D32^2+0.75,IF(D32&gt;100,"valor del indicador fuera rango"))))</f>
        <v>0.3825</v>
      </c>
      <c r="E33" s="40"/>
    </row>
    <row r="34" spans="1:5" ht="30" customHeight="1">
      <c r="A34" s="22" t="s">
        <v>9</v>
      </c>
      <c r="B34" s="23" t="s">
        <v>8</v>
      </c>
      <c r="C34" s="47" t="s">
        <v>10</v>
      </c>
      <c r="D34" s="48"/>
      <c r="E34" s="49"/>
    </row>
    <row r="35" spans="1:5" ht="12.95" customHeight="1">
      <c r="A35" s="42">
        <v>-100</v>
      </c>
      <c r="B35" s="41">
        <f aca="true" t="shared" si="3" ref="B35:B43">-0.0025*A35+0.75</f>
        <v>1</v>
      </c>
      <c r="C35" s="25"/>
      <c r="D35" s="25"/>
      <c r="E35" s="26"/>
    </row>
    <row r="36" spans="1:5" ht="12.95" customHeight="1">
      <c r="A36" s="43">
        <v>-80</v>
      </c>
      <c r="B36" s="41">
        <f t="shared" si="3"/>
        <v>0.95</v>
      </c>
      <c r="C36" s="27"/>
      <c r="D36" s="25"/>
      <c r="E36" s="26"/>
    </row>
    <row r="37" spans="1:5" ht="12.95" customHeight="1">
      <c r="A37" s="43">
        <v>-60</v>
      </c>
      <c r="B37" s="41">
        <f t="shared" si="3"/>
        <v>0.9</v>
      </c>
      <c r="C37" s="27"/>
      <c r="D37" s="25"/>
      <c r="E37" s="26"/>
    </row>
    <row r="38" spans="1:5" ht="12.95" customHeight="1">
      <c r="A38" s="43">
        <f aca="true" t="shared" si="4" ref="A38:A43">A37+10</f>
        <v>-50</v>
      </c>
      <c r="B38" s="41">
        <f t="shared" si="3"/>
        <v>0.875</v>
      </c>
      <c r="C38" s="27"/>
      <c r="D38" s="25"/>
      <c r="E38" s="26"/>
    </row>
    <row r="39" spans="1:5" ht="12.95" customHeight="1">
      <c r="A39" s="43">
        <f t="shared" si="4"/>
        <v>-40</v>
      </c>
      <c r="B39" s="41">
        <f t="shared" si="3"/>
        <v>0.85</v>
      </c>
      <c r="C39" s="27"/>
      <c r="D39" s="25"/>
      <c r="E39" s="26"/>
    </row>
    <row r="40" spans="1:5" ht="12.95" customHeight="1">
      <c r="A40" s="43">
        <f t="shared" si="4"/>
        <v>-30</v>
      </c>
      <c r="B40" s="41">
        <f t="shared" si="3"/>
        <v>0.825</v>
      </c>
      <c r="C40" s="27"/>
      <c r="D40" s="25"/>
      <c r="E40" s="26"/>
    </row>
    <row r="41" spans="1:5" ht="12.95" customHeight="1">
      <c r="A41" s="43">
        <f t="shared" si="4"/>
        <v>-20</v>
      </c>
      <c r="B41" s="41">
        <f t="shared" si="3"/>
        <v>0.8</v>
      </c>
      <c r="C41" s="27"/>
      <c r="D41" s="25"/>
      <c r="E41" s="26"/>
    </row>
    <row r="42" spans="1:5" ht="12.95" customHeight="1">
      <c r="A42" s="43">
        <f t="shared" si="4"/>
        <v>-10</v>
      </c>
      <c r="B42" s="41">
        <f t="shared" si="3"/>
        <v>0.775</v>
      </c>
      <c r="C42" s="27"/>
      <c r="D42" s="25"/>
      <c r="E42" s="26"/>
    </row>
    <row r="43" spans="1:5" ht="12.95" customHeight="1">
      <c r="A43" s="43">
        <f t="shared" si="4"/>
        <v>0</v>
      </c>
      <c r="B43" s="41">
        <f t="shared" si="3"/>
        <v>0.75</v>
      </c>
      <c r="C43" s="27"/>
      <c r="D43" s="25"/>
      <c r="E43" s="26"/>
    </row>
    <row r="44" spans="1:5" ht="12.95" customHeight="1">
      <c r="A44" s="44">
        <v>20</v>
      </c>
      <c r="B44" s="28">
        <f aca="true" t="shared" si="5" ref="B44:B52">-0.000075*A44^2+0.75</f>
        <v>0.72</v>
      </c>
      <c r="C44" s="27"/>
      <c r="D44" s="25"/>
      <c r="E44" s="26"/>
    </row>
    <row r="45" spans="1:5" ht="12.95" customHeight="1">
      <c r="A45" s="44">
        <f aca="true" t="shared" si="6" ref="A45:A52">A44+10</f>
        <v>30</v>
      </c>
      <c r="B45" s="28">
        <f t="shared" si="5"/>
        <v>0.6825</v>
      </c>
      <c r="C45" s="27"/>
      <c r="D45" s="25"/>
      <c r="E45" s="26"/>
    </row>
    <row r="46" spans="1:5" ht="12.95" customHeight="1">
      <c r="A46" s="44">
        <f t="shared" si="6"/>
        <v>40</v>
      </c>
      <c r="B46" s="28">
        <f t="shared" si="5"/>
        <v>0.63</v>
      </c>
      <c r="C46" s="27"/>
      <c r="D46" s="25"/>
      <c r="E46" s="26"/>
    </row>
    <row r="47" spans="1:5" ht="12.95" customHeight="1">
      <c r="A47" s="44">
        <f t="shared" si="6"/>
        <v>50</v>
      </c>
      <c r="B47" s="28">
        <f t="shared" si="5"/>
        <v>0.5625</v>
      </c>
      <c r="C47" s="27"/>
      <c r="D47" s="25"/>
      <c r="E47" s="26"/>
    </row>
    <row r="48" spans="1:5" ht="12.95" customHeight="1">
      <c r="A48" s="44">
        <f t="shared" si="6"/>
        <v>60</v>
      </c>
      <c r="B48" s="28">
        <f t="shared" si="5"/>
        <v>0.48000000000000004</v>
      </c>
      <c r="C48" s="27"/>
      <c r="D48" s="25"/>
      <c r="E48" s="26"/>
    </row>
    <row r="49" spans="1:5" ht="12.95" customHeight="1">
      <c r="A49" s="44">
        <f t="shared" si="6"/>
        <v>70</v>
      </c>
      <c r="B49" s="28">
        <f t="shared" si="5"/>
        <v>0.3825</v>
      </c>
      <c r="C49" s="27"/>
      <c r="D49" s="25"/>
      <c r="E49" s="26"/>
    </row>
    <row r="50" spans="1:5" ht="12.95" customHeight="1">
      <c r="A50" s="44">
        <f t="shared" si="6"/>
        <v>80</v>
      </c>
      <c r="B50" s="28">
        <f t="shared" si="5"/>
        <v>0.27</v>
      </c>
      <c r="C50" s="27"/>
      <c r="D50" s="25"/>
      <c r="E50" s="26"/>
    </row>
    <row r="51" spans="1:5" ht="12.95" customHeight="1">
      <c r="A51" s="44">
        <f t="shared" si="6"/>
        <v>90</v>
      </c>
      <c r="B51" s="28">
        <f t="shared" si="5"/>
        <v>0.14250000000000007</v>
      </c>
      <c r="C51" s="27"/>
      <c r="D51" s="25"/>
      <c r="E51" s="26"/>
    </row>
    <row r="52" spans="1:5" ht="12.95" customHeight="1" thickBot="1">
      <c r="A52" s="45">
        <f t="shared" si="6"/>
        <v>100</v>
      </c>
      <c r="B52" s="29">
        <f t="shared" si="5"/>
        <v>0</v>
      </c>
      <c r="C52" s="30"/>
      <c r="D52" s="31"/>
      <c r="E52" s="32"/>
    </row>
    <row r="53" ht="12.95" customHeight="1" thickTop="1"/>
  </sheetData>
  <mergeCells count="2">
    <mergeCell ref="C7:E7"/>
    <mergeCell ref="C34:E3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2007-07-20T09:26:46Z</dcterms:created>
  <dcterms:modified xsi:type="dcterms:W3CDTF">2012-12-04T11:17:11Z</dcterms:modified>
  <cp:category/>
  <cp:version/>
  <cp:contentType/>
  <cp:contentStatus/>
</cp:coreProperties>
</file>