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4" r:id="rId1"/>
    <sheet name="282" sheetId="2" r:id="rId2"/>
    <sheet name="28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<sst xmlns="http://schemas.openxmlformats.org/spreadsheetml/2006/main" count="43" uniqueCount="29">
  <si>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</si>
  <si>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</si>
  <si>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</si>
  <si>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</si>
  <si>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</si>
  <si>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</si>
  <si>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</si>
  <si>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</si>
  <si>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</si>
  <si>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</si>
  <si>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</si>
  <si>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CA=-2E-01I+1</t>
  </si>
  <si>
    <t>0&lt;I&lt;5</t>
  </si>
  <si>
    <t>Indicador semicualitativo del nivel de indemnizaciones</t>
  </si>
  <si>
    <t>0 - 5</t>
  </si>
  <si>
    <t>CA=-3,33E-01I+1</t>
  </si>
  <si>
    <t>0&lt;I&lt;3</t>
  </si>
  <si>
    <t>Variación de la presión fiscal</t>
  </si>
  <si>
    <t>0 - 3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</si>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</sst>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72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72" fontId="2" fillId="2" borderId="23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72" fontId="2" fillId="2" borderId="30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'282'!$A$8:$A$25</c:f>
              <c:numCache/>
            </c:numRef>
          </c:xVal>
          <c:yVal>
            <c:numRef>
              <c:f>'282'!$B$8:$B$25</c:f>
              <c:numCache/>
            </c:numRef>
          </c:yVal>
          <c:smooth val="0"/>
        </c:ser>
        <c:axId val="6928486"/>
        <c:axId val="62356375"/>
      </c:scatterChart>
      <c:valAx>
        <c:axId val="6928486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356375"/>
        <c:crosses val="autoZero"/>
        <c:crossBetween val="midCat"/>
        <c:dispUnits/>
      </c:valAx>
      <c:valAx>
        <c:axId val="623563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928486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'283'!$A$8:$A$26</c:f>
              <c:numCache/>
            </c:numRef>
          </c:xVal>
          <c:yVal>
            <c:numRef>
              <c:f>'283'!$B$8:$B$26</c:f>
              <c:numCache/>
            </c:numRef>
          </c:yVal>
          <c:smooth val="0"/>
        </c:ser>
        <c:axId val="24336464"/>
        <c:axId val="17701585"/>
      </c:scatterChart>
      <c:valAx>
        <c:axId val="24336464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701585"/>
        <c:crosses val="autoZero"/>
        <c:crossBetween val="midCat"/>
        <c:dispUnits/>
      </c:valAx>
      <c:valAx>
        <c:axId val="1770158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336464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4.2.2. FINANZAS Y SECTO PUBLICO.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4.2.2.1. INDEMNIZACIONES.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Cantidad percibida por expropiaciones o perjuicios a la propiedad.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619125</xdr:colOff>
      <xdr:row>22</xdr:row>
      <xdr:rowOff>104775</xdr:rowOff>
    </xdr:from>
    <xdr:to>
      <xdr:col>4</xdr:col>
      <xdr:colOff>923925</xdr:colOff>
      <xdr:row>24</xdr:row>
      <xdr:rowOff>66675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rcRect r="39283" b="33578"/>
        <a:stretch>
          <a:fillRect/>
        </a:stretch>
      </xdr:blipFill>
      <xdr:spPr bwMode="auto">
        <a:xfrm>
          <a:off x="5048250" y="5200650"/>
          <a:ext cx="33337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9810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4.2.2. FINANZAS Y SECTO PUBLICO.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4.2.2.2. PRESIÓN FISCAL.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Impuestos. Porcentaje de la renta recaudado por el fisco.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2</xdr:col>
      <xdr:colOff>247650</xdr:colOff>
      <xdr:row>22</xdr:row>
      <xdr:rowOff>28575</xdr:rowOff>
    </xdr:from>
    <xdr:to>
      <xdr:col>4</xdr:col>
      <xdr:colOff>914400</xdr:colOff>
      <xdr:row>23</xdr:row>
      <xdr:rowOff>152400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rcRect r="32737" b="33578"/>
        <a:stretch>
          <a:fillRect/>
        </a:stretch>
      </xdr:blipFill>
      <xdr:spPr bwMode="auto">
        <a:xfrm>
          <a:off x="4676775" y="5124450"/>
          <a:ext cx="369570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20</v>
      </c>
      <c r="B1" t="s">
        <v>21</v>
      </c>
    </row>
    <row r="3" spans="1:2" ht="12.75">
      <c r="A3" t="s">
        <v>22</v>
      </c>
      <c r="B3" t="s">
        <v>23</v>
      </c>
    </row>
    <row r="4" ht="12.75">
      <c r="B4" t="s">
        <v>24</v>
      </c>
    </row>
    <row r="5" ht="12.75">
      <c r="B5" t="s">
        <v>25</v>
      </c>
    </row>
    <row r="6" ht="12.75">
      <c r="B6" t="s">
        <v>26</v>
      </c>
    </row>
    <row r="8" spans="1:2" ht="12.75">
      <c r="A8" t="s">
        <v>27</v>
      </c>
      <c r="B8" t="s">
        <v>28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282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9"/>
      <c r="D2" s="10"/>
      <c r="E2" s="11"/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2</v>
      </c>
      <c r="E5" s="17"/>
    </row>
    <row r="6" spans="1:5" ht="30" customHeight="1" thickBot="1">
      <c r="A6" s="18" t="s">
        <v>7</v>
      </c>
      <c r="B6" s="41" t="s">
        <v>19</v>
      </c>
      <c r="C6" s="19" t="s">
        <v>8</v>
      </c>
      <c r="D6" s="20">
        <f>IF(D5&lt;0,"valor del indicador fuera de rango",IF(D5&lt;5,(-0.2*D5+1)))</f>
        <v>0.6</v>
      </c>
      <c r="E6" s="21"/>
    </row>
    <row r="7" spans="1:5" ht="30" customHeight="1">
      <c r="A7" s="22" t="s">
        <v>9</v>
      </c>
      <c r="B7" s="23" t="s">
        <v>8</v>
      </c>
      <c r="C7" s="51" t="s">
        <v>10</v>
      </c>
      <c r="D7" s="52"/>
      <c r="E7" s="53"/>
    </row>
    <row r="8" spans="1:5" ht="12.95" customHeight="1">
      <c r="A8" s="33">
        <v>0</v>
      </c>
      <c r="B8" s="24">
        <f aca="true" t="shared" si="0" ref="B8:B25">-0.2*A8+1</f>
        <v>1</v>
      </c>
      <c r="C8" s="25"/>
      <c r="D8" s="25"/>
      <c r="E8" s="26"/>
    </row>
    <row r="9" spans="1:5" ht="12.95" customHeight="1">
      <c r="A9" s="32">
        <v>0.5</v>
      </c>
      <c r="B9" s="24">
        <f t="shared" si="0"/>
        <v>0.9</v>
      </c>
      <c r="C9" s="27"/>
      <c r="D9" s="25"/>
      <c r="E9" s="26"/>
    </row>
    <row r="10" spans="1:5" ht="12.95" customHeight="1">
      <c r="A10" s="32">
        <f aca="true" t="shared" si="1" ref="A10:A25">+A9+0.25</f>
        <v>0.75</v>
      </c>
      <c r="B10" s="24">
        <f t="shared" si="0"/>
        <v>0.85</v>
      </c>
      <c r="C10" s="27"/>
      <c r="D10" s="25"/>
      <c r="E10" s="26"/>
    </row>
    <row r="11" spans="1:5" ht="12.95" customHeight="1">
      <c r="A11" s="32">
        <f t="shared" si="1"/>
        <v>1</v>
      </c>
      <c r="B11" s="24">
        <f t="shared" si="0"/>
        <v>0.8</v>
      </c>
      <c r="C11" s="27"/>
      <c r="D11" s="25"/>
      <c r="E11" s="26"/>
    </row>
    <row r="12" spans="1:5" ht="12.95" customHeight="1">
      <c r="A12" s="32">
        <v>1.5</v>
      </c>
      <c r="B12" s="24">
        <f t="shared" si="0"/>
        <v>0.7</v>
      </c>
      <c r="C12" s="27"/>
      <c r="D12" s="25"/>
      <c r="E12" s="26"/>
    </row>
    <row r="13" spans="1:5" ht="12.95" customHeight="1">
      <c r="A13" s="32">
        <f t="shared" si="1"/>
        <v>1.75</v>
      </c>
      <c r="B13" s="24">
        <f t="shared" si="0"/>
        <v>0.6499999999999999</v>
      </c>
      <c r="C13" s="27"/>
      <c r="D13" s="25"/>
      <c r="E13" s="26"/>
    </row>
    <row r="14" spans="1:5" ht="12.95" customHeight="1">
      <c r="A14" s="32">
        <f t="shared" si="1"/>
        <v>2</v>
      </c>
      <c r="B14" s="24">
        <f t="shared" si="0"/>
        <v>0.6</v>
      </c>
      <c r="C14" s="27"/>
      <c r="D14" s="25"/>
      <c r="E14" s="26"/>
    </row>
    <row r="15" spans="1:5" ht="12.95" customHeight="1">
      <c r="A15" s="32">
        <v>2.5</v>
      </c>
      <c r="B15" s="24">
        <f t="shared" si="0"/>
        <v>0.5</v>
      </c>
      <c r="C15" s="27"/>
      <c r="D15" s="25"/>
      <c r="E15" s="26"/>
    </row>
    <row r="16" spans="1:5" ht="12.95" customHeight="1">
      <c r="A16" s="32">
        <f t="shared" si="1"/>
        <v>2.75</v>
      </c>
      <c r="B16" s="24">
        <f t="shared" si="0"/>
        <v>0.44999999999999996</v>
      </c>
      <c r="C16" s="27"/>
      <c r="D16" s="25"/>
      <c r="E16" s="26"/>
    </row>
    <row r="17" spans="1:5" ht="12.95" customHeight="1">
      <c r="A17" s="32">
        <f t="shared" si="1"/>
        <v>3</v>
      </c>
      <c r="B17" s="24">
        <f t="shared" si="0"/>
        <v>0.3999999999999999</v>
      </c>
      <c r="C17" s="27"/>
      <c r="D17" s="25"/>
      <c r="E17" s="26"/>
    </row>
    <row r="18" spans="1:5" ht="12.95" customHeight="1">
      <c r="A18" s="32">
        <f t="shared" si="1"/>
        <v>3.25</v>
      </c>
      <c r="B18" s="24">
        <f t="shared" si="0"/>
        <v>0.35</v>
      </c>
      <c r="C18" s="27"/>
      <c r="D18" s="25"/>
      <c r="E18" s="26"/>
    </row>
    <row r="19" spans="1:5" ht="12.95" customHeight="1">
      <c r="A19" s="32">
        <f t="shared" si="1"/>
        <v>3.5</v>
      </c>
      <c r="B19" s="24">
        <f t="shared" si="0"/>
        <v>0.29999999999999993</v>
      </c>
      <c r="C19" s="27"/>
      <c r="D19" s="25"/>
      <c r="E19" s="26"/>
    </row>
    <row r="20" spans="1:5" ht="12.95" customHeight="1">
      <c r="A20" s="32">
        <f t="shared" si="1"/>
        <v>3.75</v>
      </c>
      <c r="B20" s="24">
        <f t="shared" si="0"/>
        <v>0.25</v>
      </c>
      <c r="C20" s="27"/>
      <c r="D20" s="25"/>
      <c r="E20" s="26"/>
    </row>
    <row r="21" spans="1:5" ht="12.95" customHeight="1">
      <c r="A21" s="32">
        <f t="shared" si="1"/>
        <v>4</v>
      </c>
      <c r="B21" s="24">
        <f t="shared" si="0"/>
        <v>0.19999999999999996</v>
      </c>
      <c r="C21" s="27"/>
      <c r="D21" s="25"/>
      <c r="E21" s="26"/>
    </row>
    <row r="22" spans="1:5" ht="12.95" customHeight="1">
      <c r="A22" s="32">
        <f t="shared" si="1"/>
        <v>4.25</v>
      </c>
      <c r="B22" s="24">
        <f t="shared" si="0"/>
        <v>0.1499999999999999</v>
      </c>
      <c r="C22" s="27"/>
      <c r="D22" s="25"/>
      <c r="E22" s="26"/>
    </row>
    <row r="23" spans="1:5" ht="12.95" customHeight="1">
      <c r="A23" s="32">
        <f t="shared" si="1"/>
        <v>4.5</v>
      </c>
      <c r="B23" s="24">
        <f t="shared" si="0"/>
        <v>0.09999999999999998</v>
      </c>
      <c r="C23" s="27"/>
      <c r="D23" s="25"/>
      <c r="E23" s="26"/>
    </row>
    <row r="24" spans="1:5" ht="12.95" customHeight="1">
      <c r="A24" s="32">
        <f t="shared" si="1"/>
        <v>4.75</v>
      </c>
      <c r="B24" s="24">
        <f t="shared" si="0"/>
        <v>0.04999999999999993</v>
      </c>
      <c r="C24" s="27"/>
      <c r="D24" s="25"/>
      <c r="E24" s="26"/>
    </row>
    <row r="25" spans="1:5" ht="12.95" customHeight="1" thickBot="1">
      <c r="A25" s="34">
        <f t="shared" si="1"/>
        <v>5</v>
      </c>
      <c r="B25" s="35">
        <f t="shared" si="0"/>
        <v>0</v>
      </c>
      <c r="C25" s="28"/>
      <c r="D25" s="29"/>
      <c r="E25" s="30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4">
      <selection activeCell="B29" sqref="B29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36">
        <v>283</v>
      </c>
      <c r="C1" s="3" t="s">
        <v>1</v>
      </c>
      <c r="D1" s="37" t="s">
        <v>15</v>
      </c>
      <c r="E1" s="38" t="s">
        <v>16</v>
      </c>
    </row>
    <row r="2" spans="1:5" ht="30" customHeight="1">
      <c r="A2" s="7" t="s">
        <v>2</v>
      </c>
      <c r="B2" s="39" t="s">
        <v>17</v>
      </c>
      <c r="C2" s="42"/>
      <c r="D2" s="40"/>
      <c r="E2" s="43"/>
    </row>
    <row r="3" spans="1:5" ht="30" customHeight="1">
      <c r="A3" s="7" t="s">
        <v>3</v>
      </c>
      <c r="B3" s="39"/>
      <c r="C3" s="42"/>
      <c r="D3" s="40"/>
      <c r="E3" s="43"/>
    </row>
    <row r="4" spans="1:5" ht="30" customHeight="1" thickBot="1">
      <c r="A4" s="7" t="s">
        <v>4</v>
      </c>
      <c r="B4" s="39"/>
      <c r="C4" s="44"/>
      <c r="D4" s="45"/>
      <c r="E4" s="46"/>
    </row>
    <row r="5" spans="1:5" ht="30" customHeight="1">
      <c r="A5" s="7" t="s">
        <v>5</v>
      </c>
      <c r="B5" s="39" t="s">
        <v>18</v>
      </c>
      <c r="C5" s="15" t="s">
        <v>6</v>
      </c>
      <c r="D5" s="16">
        <v>3</v>
      </c>
      <c r="E5" s="47"/>
    </row>
    <row r="6" spans="1:5" ht="30" customHeight="1" thickBot="1">
      <c r="A6" s="18" t="s">
        <v>7</v>
      </c>
      <c r="B6" s="41" t="s">
        <v>19</v>
      </c>
      <c r="C6" s="19" t="s">
        <v>8</v>
      </c>
      <c r="D6" s="49">
        <f>IF(D5&lt;0,"valor del indicador fuera de rango",IF(D5&lt;=3,-0.333*D5+1))</f>
        <v>0.0009999999999998899</v>
      </c>
      <c r="E6" s="48"/>
    </row>
    <row r="7" spans="1:5" ht="30" customHeight="1">
      <c r="A7" s="22" t="s">
        <v>9</v>
      </c>
      <c r="B7" s="23" t="s">
        <v>8</v>
      </c>
      <c r="C7" s="51" t="s">
        <v>10</v>
      </c>
      <c r="D7" s="52"/>
      <c r="E7" s="53"/>
    </row>
    <row r="8" spans="1:5" ht="12.95" customHeight="1">
      <c r="A8" s="33">
        <v>0</v>
      </c>
      <c r="B8" s="31">
        <f>-0.333*A8+1</f>
        <v>1</v>
      </c>
      <c r="C8" s="25"/>
      <c r="D8" s="25"/>
      <c r="E8" s="26"/>
    </row>
    <row r="9" spans="1:5" ht="12.95" customHeight="1">
      <c r="A9" s="32">
        <v>0.1</v>
      </c>
      <c r="B9" s="31">
        <f aca="true" t="shared" si="0" ref="B9:B26">-0.333*A9+1</f>
        <v>0.9667</v>
      </c>
      <c r="C9" s="27"/>
      <c r="D9" s="25"/>
      <c r="E9" s="26"/>
    </row>
    <row r="10" spans="1:5" ht="12.95" customHeight="1">
      <c r="A10" s="32">
        <v>0.2</v>
      </c>
      <c r="B10" s="31">
        <f t="shared" si="0"/>
        <v>0.9334</v>
      </c>
      <c r="C10" s="27"/>
      <c r="D10" s="25"/>
      <c r="E10" s="26"/>
    </row>
    <row r="11" spans="1:5" ht="12.95" customHeight="1">
      <c r="A11" s="32">
        <v>0.3</v>
      </c>
      <c r="B11" s="31">
        <f t="shared" si="0"/>
        <v>0.9001</v>
      </c>
      <c r="C11" s="27"/>
      <c r="D11" s="25"/>
      <c r="E11" s="26"/>
    </row>
    <row r="12" spans="1:5" ht="12.95" customHeight="1">
      <c r="A12" s="32">
        <v>0.4</v>
      </c>
      <c r="B12" s="31">
        <f t="shared" si="0"/>
        <v>0.8668</v>
      </c>
      <c r="C12" s="27"/>
      <c r="D12" s="25"/>
      <c r="E12" s="26"/>
    </row>
    <row r="13" spans="1:5" ht="12.95" customHeight="1">
      <c r="A13" s="32">
        <v>0.5</v>
      </c>
      <c r="B13" s="31">
        <f t="shared" si="0"/>
        <v>0.8335</v>
      </c>
      <c r="C13" s="27"/>
      <c r="D13" s="25"/>
      <c r="E13" s="26"/>
    </row>
    <row r="14" spans="1:5" ht="12.95" customHeight="1">
      <c r="A14" s="32">
        <v>0.6</v>
      </c>
      <c r="B14" s="31">
        <f t="shared" si="0"/>
        <v>0.8002</v>
      </c>
      <c r="C14" s="27"/>
      <c r="D14" s="25"/>
      <c r="E14" s="26"/>
    </row>
    <row r="15" spans="1:5" ht="12.95" customHeight="1">
      <c r="A15" s="32">
        <f aca="true" t="shared" si="1" ref="A15:A26">+A14+0.2</f>
        <v>0.8</v>
      </c>
      <c r="B15" s="31">
        <f t="shared" si="0"/>
        <v>0.7336</v>
      </c>
      <c r="C15" s="27"/>
      <c r="D15" s="25"/>
      <c r="E15" s="26"/>
    </row>
    <row r="16" spans="1:5" ht="12.95" customHeight="1">
      <c r="A16" s="32">
        <f t="shared" si="1"/>
        <v>1</v>
      </c>
      <c r="B16" s="31">
        <f t="shared" si="0"/>
        <v>0.667</v>
      </c>
      <c r="C16" s="27"/>
      <c r="D16" s="25"/>
      <c r="E16" s="26"/>
    </row>
    <row r="17" spans="1:5" ht="12.95" customHeight="1">
      <c r="A17" s="32">
        <f t="shared" si="1"/>
        <v>1.2</v>
      </c>
      <c r="B17" s="31">
        <f t="shared" si="0"/>
        <v>0.6004</v>
      </c>
      <c r="C17" s="27"/>
      <c r="D17" s="25"/>
      <c r="E17" s="26"/>
    </row>
    <row r="18" spans="1:5" ht="12.95" customHeight="1">
      <c r="A18" s="32">
        <f t="shared" si="1"/>
        <v>1.4</v>
      </c>
      <c r="B18" s="31">
        <f t="shared" si="0"/>
        <v>0.5338</v>
      </c>
      <c r="C18" s="27"/>
      <c r="D18" s="25"/>
      <c r="E18" s="26"/>
    </row>
    <row r="19" spans="1:5" ht="12.95" customHeight="1">
      <c r="A19" s="32">
        <f t="shared" si="1"/>
        <v>1.5999999999999999</v>
      </c>
      <c r="B19" s="31">
        <f t="shared" si="0"/>
        <v>0.46720000000000006</v>
      </c>
      <c r="C19" s="27"/>
      <c r="D19" s="25"/>
      <c r="E19" s="26"/>
    </row>
    <row r="20" spans="1:5" ht="12.95" customHeight="1">
      <c r="A20" s="32">
        <f t="shared" si="1"/>
        <v>1.7999999999999998</v>
      </c>
      <c r="B20" s="31">
        <f t="shared" si="0"/>
        <v>0.40060000000000007</v>
      </c>
      <c r="C20" s="27"/>
      <c r="D20" s="25"/>
      <c r="E20" s="26"/>
    </row>
    <row r="21" spans="1:5" ht="12.95" customHeight="1">
      <c r="A21" s="32">
        <f t="shared" si="1"/>
        <v>1.9999999999999998</v>
      </c>
      <c r="B21" s="31">
        <f t="shared" si="0"/>
        <v>0.3340000000000001</v>
      </c>
      <c r="C21" s="27"/>
      <c r="D21" s="25"/>
      <c r="E21" s="26"/>
    </row>
    <row r="22" spans="1:5" ht="12.95" customHeight="1">
      <c r="A22" s="32">
        <f t="shared" si="1"/>
        <v>2.1999999999999997</v>
      </c>
      <c r="B22" s="31">
        <f t="shared" si="0"/>
        <v>0.2674000000000001</v>
      </c>
      <c r="C22" s="27"/>
      <c r="D22" s="25"/>
      <c r="E22" s="26"/>
    </row>
    <row r="23" spans="1:5" ht="12.95" customHeight="1">
      <c r="A23" s="32">
        <f t="shared" si="1"/>
        <v>2.4</v>
      </c>
      <c r="B23" s="31">
        <f t="shared" si="0"/>
        <v>0.20079999999999998</v>
      </c>
      <c r="C23" s="27"/>
      <c r="D23" s="25"/>
      <c r="E23" s="26"/>
    </row>
    <row r="24" spans="1:5" ht="12.95" customHeight="1">
      <c r="A24" s="32">
        <f t="shared" si="1"/>
        <v>2.6</v>
      </c>
      <c r="B24" s="31">
        <f t="shared" si="0"/>
        <v>0.13419999999999987</v>
      </c>
      <c r="C24" s="27"/>
      <c r="D24" s="25"/>
      <c r="E24" s="26"/>
    </row>
    <row r="25" spans="1:5" ht="12.95" customHeight="1">
      <c r="A25" s="32">
        <f t="shared" si="1"/>
        <v>2.8000000000000003</v>
      </c>
      <c r="B25" s="31">
        <f t="shared" si="0"/>
        <v>0.06759999999999988</v>
      </c>
      <c r="C25" s="27"/>
      <c r="D25" s="25"/>
      <c r="E25" s="26"/>
    </row>
    <row r="26" spans="1:5" ht="12.95" customHeight="1" thickBot="1">
      <c r="A26" s="34">
        <f t="shared" si="1"/>
        <v>3.0000000000000004</v>
      </c>
      <c r="B26" s="50">
        <f t="shared" si="0"/>
        <v>0.0009999999999997788</v>
      </c>
      <c r="C26" s="28"/>
      <c r="D26" s="29"/>
      <c r="E26" s="30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2007-07-20T11:41:06Z</dcterms:created>
  <dcterms:modified xsi:type="dcterms:W3CDTF">2012-12-04T11:16:29Z</dcterms:modified>
  <cp:category/>
  <cp:version/>
  <cp:contentType/>
  <cp:contentStatus/>
</cp:coreProperties>
</file>