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\TFG\"/>
    </mc:Choice>
  </mc:AlternateContent>
  <bookViews>
    <workbookView xWindow="0" yWindow="0" windowWidth="23040" windowHeight="9672"/>
  </bookViews>
  <sheets>
    <sheet name="Hoja1" sheetId="1" r:id="rId1"/>
  </sheets>
  <calcPr calcId="152511"/>
  <extLst>
    <ext uri="GoogleSheetsCustomDataVersion1">
      <go:sheetsCustomData xmlns:go="http://customooxmlschemas.google.com/" r:id="rId5" roundtripDataSignature="AMtx7mjeJU0mNslpyt6vvIdzicqZjnLDGw=="/>
    </ext>
  </extLst>
</workbook>
</file>

<file path=xl/calcChain.xml><?xml version="1.0" encoding="utf-8"?>
<calcChain xmlns="http://schemas.openxmlformats.org/spreadsheetml/2006/main">
  <c r="H21" i="1" l="1"/>
  <c r="H22" i="1" s="1"/>
  <c r="H23" i="1" s="1"/>
  <c r="H24" i="1" s="1"/>
  <c r="H25" i="1" s="1"/>
  <c r="H26" i="1" s="1"/>
  <c r="H27" i="1" s="1"/>
  <c r="H28" i="1" s="1"/>
  <c r="H29" i="1" s="1"/>
  <c r="H30" i="1" s="1"/>
  <c r="K20" i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J20" i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I20" i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H20" i="1"/>
  <c r="G20" i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E20" i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W30" i="1"/>
  <c r="V30" i="1"/>
  <c r="U30" i="1"/>
  <c r="T30" i="1"/>
  <c r="S30" i="1"/>
  <c r="R30" i="1"/>
  <c r="Q30" i="1"/>
  <c r="P30" i="1"/>
  <c r="O30" i="1"/>
  <c r="N30" i="1"/>
  <c r="W29" i="1"/>
  <c r="V29" i="1"/>
  <c r="U29" i="1"/>
  <c r="T29" i="1"/>
  <c r="S29" i="1"/>
  <c r="R29" i="1"/>
  <c r="Q29" i="1"/>
  <c r="P29" i="1"/>
  <c r="O29" i="1"/>
  <c r="N29" i="1"/>
  <c r="W28" i="1"/>
  <c r="V28" i="1"/>
  <c r="U28" i="1"/>
  <c r="T28" i="1"/>
  <c r="S28" i="1"/>
  <c r="R28" i="1"/>
  <c r="Q28" i="1"/>
  <c r="P28" i="1"/>
  <c r="O28" i="1"/>
  <c r="N28" i="1"/>
  <c r="W27" i="1"/>
  <c r="V27" i="1"/>
  <c r="U27" i="1"/>
  <c r="T27" i="1"/>
  <c r="S27" i="1"/>
  <c r="R27" i="1"/>
  <c r="Q27" i="1"/>
  <c r="P27" i="1"/>
  <c r="O27" i="1"/>
  <c r="N27" i="1"/>
  <c r="W26" i="1"/>
  <c r="V26" i="1"/>
  <c r="U26" i="1"/>
  <c r="T26" i="1"/>
  <c r="S26" i="1"/>
  <c r="R26" i="1"/>
  <c r="Q26" i="1"/>
  <c r="P26" i="1"/>
  <c r="O26" i="1"/>
  <c r="N26" i="1"/>
  <c r="W25" i="1"/>
  <c r="V25" i="1"/>
  <c r="U25" i="1"/>
  <c r="T25" i="1"/>
  <c r="S25" i="1"/>
  <c r="R25" i="1"/>
  <c r="Q25" i="1"/>
  <c r="P25" i="1"/>
  <c r="O25" i="1"/>
  <c r="N25" i="1"/>
  <c r="W24" i="1"/>
  <c r="V24" i="1"/>
  <c r="U24" i="1"/>
  <c r="T24" i="1"/>
  <c r="S24" i="1"/>
  <c r="R24" i="1"/>
  <c r="Q24" i="1"/>
  <c r="P24" i="1"/>
  <c r="O24" i="1"/>
  <c r="N24" i="1"/>
  <c r="W23" i="1"/>
  <c r="V23" i="1"/>
  <c r="U23" i="1"/>
  <c r="T23" i="1"/>
  <c r="S23" i="1"/>
  <c r="R23" i="1"/>
  <c r="Q23" i="1"/>
  <c r="P23" i="1"/>
  <c r="O23" i="1"/>
  <c r="N23" i="1"/>
  <c r="W22" i="1"/>
  <c r="V22" i="1"/>
  <c r="U22" i="1"/>
  <c r="T22" i="1"/>
  <c r="S22" i="1"/>
  <c r="R22" i="1"/>
  <c r="Q22" i="1"/>
  <c r="P22" i="1"/>
  <c r="O22" i="1"/>
  <c r="N22" i="1"/>
  <c r="W21" i="1"/>
  <c r="V21" i="1"/>
  <c r="U21" i="1"/>
  <c r="T21" i="1"/>
  <c r="S21" i="1"/>
  <c r="R21" i="1"/>
  <c r="Q21" i="1"/>
  <c r="P21" i="1"/>
  <c r="O21" i="1"/>
  <c r="N21" i="1"/>
  <c r="W20" i="1"/>
  <c r="V20" i="1"/>
  <c r="U20" i="1"/>
  <c r="T20" i="1"/>
  <c r="S20" i="1"/>
  <c r="R20" i="1"/>
  <c r="Q20" i="1"/>
  <c r="P20" i="1"/>
  <c r="O20" i="1"/>
  <c r="N20" i="1"/>
  <c r="W19" i="1"/>
  <c r="V19" i="1"/>
  <c r="U19" i="1"/>
  <c r="T19" i="1"/>
  <c r="S19" i="1"/>
  <c r="R19" i="1"/>
  <c r="Q19" i="1"/>
  <c r="P19" i="1"/>
  <c r="O19" i="1"/>
  <c r="N19" i="1"/>
</calcChain>
</file>

<file path=xl/sharedStrings.xml><?xml version="1.0" encoding="utf-8"?>
<sst xmlns="http://schemas.openxmlformats.org/spreadsheetml/2006/main" count="69" uniqueCount="25">
  <si>
    <t>FRECUENCIA DE LAS NOTAS MUSICALES EN HERCIOS (Hz)</t>
  </si>
  <si>
    <t>VOLTAJE DE LA NOTA ENTRANTE EN EL VCO</t>
  </si>
  <si>
    <t>OCTAVA 0</t>
  </si>
  <si>
    <t>OCTAVA 1</t>
  </si>
  <si>
    <t>OCTAVA 2</t>
  </si>
  <si>
    <t>OCTAVA 3</t>
  </si>
  <si>
    <t>OCTAVA 4</t>
  </si>
  <si>
    <t>OCTAVA 5</t>
  </si>
  <si>
    <t>OCTAVA 6</t>
  </si>
  <si>
    <t>OCTAVA 7</t>
  </si>
  <si>
    <t>OCTAVA 8</t>
  </si>
  <si>
    <t>OCTAVA 9</t>
  </si>
  <si>
    <t>Do</t>
  </si>
  <si>
    <t>Do♯/Re♭</t>
  </si>
  <si>
    <t>Re</t>
  </si>
  <si>
    <t>Re♯/Mi♭</t>
  </si>
  <si>
    <t>Mi</t>
  </si>
  <si>
    <t>Fa</t>
  </si>
  <si>
    <t>Fa♯/Sol♭</t>
  </si>
  <si>
    <t>Sol</t>
  </si>
  <si>
    <t>Sol♯/La♭</t>
  </si>
  <si>
    <t>La</t>
  </si>
  <si>
    <t>La♯/Si♭</t>
  </si>
  <si>
    <t>Si</t>
  </si>
  <si>
    <t>VOLTAJE DE LA NOTA 1V/OCT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</si>
</sst>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0"/>
      <name val="Calibri"/>
    </font>
    <font>
      <sz val="11"/>
      <name val="Arial"/>
    </font>
    <font>
      <sz val="11"/>
      <color theme="1"/>
      <name val="Calibri"/>
    </font>
    <font>
      <sz val="10"/>
      <color theme="1"/>
      <name val="Calibri"/>
    </font>
    <font>
      <sz val="9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D0CECE"/>
        <bgColor rgb="FFD0CECE"/>
      </patternFill>
    </fill>
    <fill>
      <patternFill patternType="solid">
        <fgColor rgb="FFFF5050"/>
        <bgColor rgb="FFFF5050"/>
      </patternFill>
    </fill>
    <fill>
      <patternFill patternType="solid">
        <fgColor rgb="FFF4B083"/>
        <bgColor rgb="FFF4B083"/>
      </patternFill>
    </fill>
    <fill>
      <patternFill patternType="solid">
        <fgColor rgb="FFFFFF66"/>
        <bgColor rgb="FFFFFF66"/>
      </patternFill>
    </fill>
    <fill>
      <patternFill patternType="solid">
        <fgColor rgb="FF66FF66"/>
        <bgColor rgb="FF66FF66"/>
      </patternFill>
    </fill>
    <fill>
      <patternFill patternType="solid">
        <fgColor rgb="FF66FFCC"/>
        <bgColor rgb="FF66FFCC"/>
      </patternFill>
    </fill>
    <fill>
      <patternFill patternType="solid">
        <fgColor rgb="FF6699FF"/>
        <bgColor rgb="FF6699FF"/>
      </patternFill>
    </fill>
    <fill>
      <patternFill patternType="solid">
        <fgColor rgb="FFCC99FF"/>
        <bgColor rgb="FFCC99FF"/>
      </patternFill>
    </fill>
    <fill>
      <patternFill patternType="solid">
        <fgColor rgb="FF7030A0"/>
        <bgColor rgb="FF7030A0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7" sqref="E7"/>
    </sheetView>
  </sheetViews>
  <sheetFormatPr baseColWidth="10" defaultColWidth="12.59765625" defaultRowHeight="15" customHeight="1" x14ac:dyDescent="0.25"/>
  <cols>
    <col min="1" max="1" width="7" customWidth="1"/>
    <col min="2" max="10" width="7.19921875" customWidth="1"/>
    <col min="11" max="26" width="10.09765625" customWidth="1"/>
  </cols>
  <sheetData>
    <row r="1" spans="1:26" ht="14.25" customHeight="1" x14ac:dyDescent="0.3">
      <c r="G1" s="44" t="s">
        <v>0</v>
      </c>
      <c r="H1" s="48"/>
      <c r="I1" s="48"/>
      <c r="J1" s="48"/>
      <c r="K1" s="48"/>
      <c r="L1" s="48"/>
      <c r="M1" s="48"/>
      <c r="N1" s="48"/>
      <c r="O1" s="48"/>
      <c r="P1" s="48"/>
      <c r="Q1" s="48"/>
      <c r="X1" s="1"/>
      <c r="Y1" s="1"/>
      <c r="Z1" s="1"/>
    </row>
    <row r="2" spans="1:26" ht="14.25" customHeight="1" thickBot="1" x14ac:dyDescent="0.35">
      <c r="G2" s="2"/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4" t="s">
        <v>10</v>
      </c>
      <c r="Q2" s="3" t="s">
        <v>11</v>
      </c>
      <c r="X2" s="1"/>
      <c r="Y2" s="1"/>
      <c r="Z2" s="1"/>
    </row>
    <row r="3" spans="1:26" ht="14.25" customHeight="1" x14ac:dyDescent="0.3">
      <c r="G3" s="7" t="s">
        <v>12</v>
      </c>
      <c r="H3" s="8">
        <v>16.351600000000001</v>
      </c>
      <c r="I3" s="9">
        <v>32.703200000000002</v>
      </c>
      <c r="J3" s="10">
        <v>65.406400000000005</v>
      </c>
      <c r="K3" s="11">
        <v>130.81299999999999</v>
      </c>
      <c r="L3" s="12">
        <v>261.62599999999998</v>
      </c>
      <c r="M3" s="13">
        <v>523.25099999999998</v>
      </c>
      <c r="N3" s="14">
        <v>1046.5</v>
      </c>
      <c r="O3" s="15">
        <v>2093</v>
      </c>
      <c r="P3" s="16">
        <v>4186.01</v>
      </c>
      <c r="Q3" s="17">
        <v>8372.018</v>
      </c>
      <c r="X3" s="1"/>
      <c r="Y3" s="1"/>
      <c r="Z3" s="1"/>
    </row>
    <row r="4" spans="1:26" ht="14.25" customHeight="1" x14ac:dyDescent="0.3">
      <c r="G4" s="7" t="s">
        <v>13</v>
      </c>
      <c r="H4" s="2">
        <v>17.323899999999998</v>
      </c>
      <c r="I4" s="20">
        <v>34.6479</v>
      </c>
      <c r="J4" s="21">
        <v>69.295699999999997</v>
      </c>
      <c r="K4" s="22">
        <v>138.59100000000001</v>
      </c>
      <c r="L4" s="23">
        <v>277.18299999999999</v>
      </c>
      <c r="M4" s="24">
        <v>554.36500000000001</v>
      </c>
      <c r="N4" s="25">
        <v>1108.73</v>
      </c>
      <c r="O4" s="26">
        <v>2217.46</v>
      </c>
      <c r="P4" s="27">
        <v>4434.92</v>
      </c>
      <c r="Q4" s="29">
        <v>8869.884</v>
      </c>
      <c r="X4" s="1"/>
      <c r="Y4" s="1"/>
      <c r="Z4" s="1"/>
    </row>
    <row r="5" spans="1:26" ht="14.25" customHeight="1" x14ac:dyDescent="0.3">
      <c r="G5" s="7" t="s">
        <v>14</v>
      </c>
      <c r="H5" s="2">
        <v>18.353999999999999</v>
      </c>
      <c r="I5" s="20">
        <v>36.708100000000002</v>
      </c>
      <c r="J5" s="21">
        <v>73.416200000000003</v>
      </c>
      <c r="K5" s="22">
        <v>146.83199999999999</v>
      </c>
      <c r="L5" s="23">
        <v>293.66500000000002</v>
      </c>
      <c r="M5" s="24">
        <v>587.33000000000004</v>
      </c>
      <c r="N5" s="25">
        <v>1174.6600000000001</v>
      </c>
      <c r="O5" s="26">
        <v>2349.3200000000002</v>
      </c>
      <c r="P5" s="27">
        <v>4698.6899999999996</v>
      </c>
      <c r="Q5" s="29">
        <v>9397.2729999999992</v>
      </c>
      <c r="X5" s="1"/>
      <c r="Y5" s="1"/>
      <c r="Z5" s="1"/>
    </row>
    <row r="6" spans="1:26" ht="14.25" customHeight="1" x14ac:dyDescent="0.3">
      <c r="G6" s="7" t="s">
        <v>15</v>
      </c>
      <c r="H6" s="2">
        <v>19.445399999999999</v>
      </c>
      <c r="I6" s="20">
        <v>38.890900000000002</v>
      </c>
      <c r="J6" s="21">
        <v>77.781700000000001</v>
      </c>
      <c r="K6" s="22">
        <v>155.56299999999999</v>
      </c>
      <c r="L6" s="23">
        <v>311.12700000000001</v>
      </c>
      <c r="M6" s="24">
        <v>622.25400000000002</v>
      </c>
      <c r="N6" s="25">
        <v>1244.51</v>
      </c>
      <c r="O6" s="26">
        <v>2489.02</v>
      </c>
      <c r="P6" s="27">
        <v>4978.04</v>
      </c>
      <c r="Q6" s="29">
        <v>9956.0630000000001</v>
      </c>
      <c r="X6" s="1"/>
      <c r="Y6" s="1"/>
      <c r="Z6" s="1"/>
    </row>
    <row r="7" spans="1:26" ht="14.25" customHeight="1" x14ac:dyDescent="0.3">
      <c r="G7" s="7" t="s">
        <v>16</v>
      </c>
      <c r="H7" s="2">
        <v>20.601700000000001</v>
      </c>
      <c r="I7" s="20">
        <v>41.203499999999998</v>
      </c>
      <c r="J7" s="21">
        <v>82.406899999999993</v>
      </c>
      <c r="K7" s="22">
        <v>164.81399999999999</v>
      </c>
      <c r="L7" s="23">
        <v>329.62799999999999</v>
      </c>
      <c r="M7" s="24">
        <v>659.22500000000002</v>
      </c>
      <c r="N7" s="25">
        <v>1318.51</v>
      </c>
      <c r="O7" s="26">
        <v>2637.02</v>
      </c>
      <c r="P7" s="27">
        <v>5274.04</v>
      </c>
      <c r="Q7" s="29">
        <v>10548.082</v>
      </c>
      <c r="X7" s="1"/>
      <c r="Y7" s="1"/>
      <c r="Z7" s="1"/>
    </row>
    <row r="8" spans="1:26" ht="14.25" customHeight="1" x14ac:dyDescent="0.3">
      <c r="G8" s="7" t="s">
        <v>17</v>
      </c>
      <c r="H8" s="2">
        <v>21.826799999999999</v>
      </c>
      <c r="I8" s="20">
        <v>43.653599999999997</v>
      </c>
      <c r="J8" s="21">
        <v>87.307100000000005</v>
      </c>
      <c r="K8" s="22">
        <v>174.614</v>
      </c>
      <c r="L8" s="23">
        <v>349.22800000000001</v>
      </c>
      <c r="M8" s="24">
        <v>698.45600000000002</v>
      </c>
      <c r="N8" s="25">
        <v>1396.91</v>
      </c>
      <c r="O8" s="26">
        <v>2793.83</v>
      </c>
      <c r="P8" s="27">
        <v>5587.66</v>
      </c>
      <c r="Q8" s="29">
        <v>11175.303</v>
      </c>
      <c r="X8" s="1"/>
      <c r="Y8" s="1"/>
      <c r="Z8" s="1"/>
    </row>
    <row r="9" spans="1:26" ht="14.25" customHeight="1" x14ac:dyDescent="0.3">
      <c r="G9" s="7" t="s">
        <v>18</v>
      </c>
      <c r="H9" s="2">
        <v>23.124600000000001</v>
      </c>
      <c r="I9" s="20">
        <v>46.249299999999998</v>
      </c>
      <c r="J9" s="21">
        <v>92.498599999999996</v>
      </c>
      <c r="K9" s="22">
        <v>184.99700000000001</v>
      </c>
      <c r="L9" s="23">
        <v>369.99400000000003</v>
      </c>
      <c r="M9" s="24">
        <v>739.98900000000003</v>
      </c>
      <c r="N9" s="25">
        <v>1479.98</v>
      </c>
      <c r="O9" s="26">
        <v>2959.96</v>
      </c>
      <c r="P9" s="27">
        <v>5919.92</v>
      </c>
      <c r="Q9" s="29">
        <v>11839.822</v>
      </c>
      <c r="X9" s="1"/>
      <c r="Y9" s="1"/>
      <c r="Z9" s="1"/>
    </row>
    <row r="10" spans="1:26" ht="14.25" customHeight="1" x14ac:dyDescent="0.3">
      <c r="G10" s="7" t="s">
        <v>19</v>
      </c>
      <c r="H10" s="2">
        <v>24.499700000000001</v>
      </c>
      <c r="I10" s="20">
        <v>48.999499999999998</v>
      </c>
      <c r="J10" s="21">
        <v>97.998900000000006</v>
      </c>
      <c r="K10" s="22">
        <v>195.99799999999999</v>
      </c>
      <c r="L10" s="23">
        <v>391.995</v>
      </c>
      <c r="M10" s="24">
        <v>783.99099999999999</v>
      </c>
      <c r="N10" s="25">
        <v>1567.98</v>
      </c>
      <c r="O10" s="26">
        <v>3135.96</v>
      </c>
      <c r="P10" s="27">
        <v>6271.92</v>
      </c>
      <c r="Q10" s="29">
        <v>12543.853999999999</v>
      </c>
      <c r="X10" s="1"/>
      <c r="Y10" s="1"/>
      <c r="Z10" s="1"/>
    </row>
    <row r="11" spans="1:26" ht="14.25" customHeight="1" x14ac:dyDescent="0.3">
      <c r="G11" s="7" t="s">
        <v>20</v>
      </c>
      <c r="H11" s="2">
        <v>25.956499999999998</v>
      </c>
      <c r="I11" s="20">
        <v>51.912999999999997</v>
      </c>
      <c r="J11" s="21">
        <v>103.82599999999999</v>
      </c>
      <c r="K11" s="22">
        <v>207.65199999999999</v>
      </c>
      <c r="L11" s="23">
        <v>415.30500000000001</v>
      </c>
      <c r="M11" s="24">
        <v>830.60900000000004</v>
      </c>
      <c r="N11" s="25">
        <v>1661.22</v>
      </c>
      <c r="O11" s="26">
        <v>3322.44</v>
      </c>
      <c r="P11" s="27">
        <v>6644.88</v>
      </c>
      <c r="Q11" s="29">
        <v>13289.75</v>
      </c>
      <c r="X11" s="1"/>
      <c r="Y11" s="1"/>
      <c r="Z11" s="1"/>
    </row>
    <row r="12" spans="1:26" ht="14.25" customHeight="1" x14ac:dyDescent="0.3">
      <c r="G12" s="7" t="s">
        <v>21</v>
      </c>
      <c r="H12" s="2">
        <v>27.5</v>
      </c>
      <c r="I12" s="20">
        <v>55</v>
      </c>
      <c r="J12" s="21">
        <v>110</v>
      </c>
      <c r="K12" s="22">
        <v>220</v>
      </c>
      <c r="L12" s="23">
        <v>440</v>
      </c>
      <c r="M12" s="24">
        <v>880</v>
      </c>
      <c r="N12" s="25">
        <v>1760</v>
      </c>
      <c r="O12" s="26">
        <v>3520</v>
      </c>
      <c r="P12" s="27">
        <v>7040</v>
      </c>
      <c r="Q12" s="29">
        <v>14080</v>
      </c>
      <c r="X12" s="1"/>
      <c r="Y12" s="1"/>
      <c r="Z12" s="1"/>
    </row>
    <row r="13" spans="1:26" ht="14.25" customHeight="1" x14ac:dyDescent="0.3">
      <c r="G13" s="7" t="s">
        <v>22</v>
      </c>
      <c r="H13" s="2">
        <v>29.135300000000001</v>
      </c>
      <c r="I13" s="20">
        <v>58.270499999999998</v>
      </c>
      <c r="J13" s="21">
        <v>116.541</v>
      </c>
      <c r="K13" s="22">
        <v>233.08199999999999</v>
      </c>
      <c r="L13" s="23">
        <v>466.16399999999999</v>
      </c>
      <c r="M13" s="24">
        <v>932.32799999999997</v>
      </c>
      <c r="N13" s="25">
        <v>1864.66</v>
      </c>
      <c r="O13" s="26">
        <v>3729.31</v>
      </c>
      <c r="P13" s="27">
        <v>7458.62</v>
      </c>
      <c r="Q13" s="29">
        <v>14917.24</v>
      </c>
      <c r="X13" s="1"/>
      <c r="Y13" s="1"/>
      <c r="Z13" s="1"/>
    </row>
    <row r="14" spans="1:26" ht="14.25" customHeight="1" thickBot="1" x14ac:dyDescent="0.35">
      <c r="G14" s="30" t="s">
        <v>23</v>
      </c>
      <c r="H14" s="31">
        <v>30.867699999999999</v>
      </c>
      <c r="I14" s="32">
        <v>61.735399999999998</v>
      </c>
      <c r="J14" s="33">
        <v>123.471</v>
      </c>
      <c r="K14" s="34">
        <v>246.94200000000001</v>
      </c>
      <c r="L14" s="35">
        <v>493.88299999999998</v>
      </c>
      <c r="M14" s="36">
        <v>987.76700000000005</v>
      </c>
      <c r="N14" s="37">
        <v>1975.53</v>
      </c>
      <c r="O14" s="38">
        <v>3951.07</v>
      </c>
      <c r="P14" s="39">
        <v>7902.14</v>
      </c>
      <c r="Q14" s="40">
        <v>15804.266</v>
      </c>
      <c r="X14" s="1"/>
      <c r="Y14" s="1"/>
      <c r="Z14" s="1"/>
    </row>
    <row r="15" spans="1:26" ht="14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45" t="s">
        <v>24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1"/>
      <c r="M17" s="45" t="s">
        <v>1</v>
      </c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1"/>
      <c r="Y17" s="1"/>
      <c r="Z17" s="1"/>
    </row>
    <row r="18" spans="1:26" ht="14.25" customHeight="1" x14ac:dyDescent="0.3">
      <c r="A18" s="2"/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5" t="s">
        <v>9</v>
      </c>
      <c r="J18" s="5" t="s">
        <v>10</v>
      </c>
      <c r="K18" s="6" t="s">
        <v>11</v>
      </c>
      <c r="L18" s="1"/>
      <c r="M18" s="2"/>
      <c r="N18" s="5" t="s">
        <v>2</v>
      </c>
      <c r="O18" s="5" t="s">
        <v>3</v>
      </c>
      <c r="P18" s="5" t="s">
        <v>4</v>
      </c>
      <c r="Q18" s="5" t="s">
        <v>5</v>
      </c>
      <c r="R18" s="5" t="s">
        <v>6</v>
      </c>
      <c r="S18" s="5" t="s">
        <v>7</v>
      </c>
      <c r="T18" s="5" t="s">
        <v>8</v>
      </c>
      <c r="U18" s="5" t="s">
        <v>9</v>
      </c>
      <c r="V18" s="5" t="s">
        <v>10</v>
      </c>
      <c r="W18" s="6" t="s">
        <v>11</v>
      </c>
      <c r="X18" s="1"/>
      <c r="Y18" s="1"/>
      <c r="Z18" s="1"/>
    </row>
    <row r="19" spans="1:26" ht="14.25" customHeight="1" x14ac:dyDescent="0.3">
      <c r="A19" s="18" t="s">
        <v>12</v>
      </c>
      <c r="B19" s="19">
        <v>-2</v>
      </c>
      <c r="C19" s="20">
        <v>-1</v>
      </c>
      <c r="D19" s="21">
        <v>0</v>
      </c>
      <c r="E19" s="22">
        <v>1</v>
      </c>
      <c r="F19" s="23">
        <v>2</v>
      </c>
      <c r="G19" s="24">
        <v>3</v>
      </c>
      <c r="H19" s="25">
        <v>4</v>
      </c>
      <c r="I19" s="26">
        <v>5</v>
      </c>
      <c r="J19" s="27">
        <v>6</v>
      </c>
      <c r="K19" s="28">
        <v>7</v>
      </c>
      <c r="L19" s="1"/>
      <c r="M19" s="18" t="s">
        <v>12</v>
      </c>
      <c r="N19" s="19">
        <f>H3*80*1.2*10^-9*50000</f>
        <v>7.8487680000000018E-2</v>
      </c>
      <c r="O19" s="20">
        <f>I3*80*1.2*10^-9*50000</f>
        <v>0.15697536000000004</v>
      </c>
      <c r="P19" s="21">
        <f>J3*80*1.2*10^-9*50000</f>
        <v>0.31395072000000007</v>
      </c>
      <c r="Q19" s="22">
        <f>K3*80*1.2*10^-9*50000</f>
        <v>0.62790239999999997</v>
      </c>
      <c r="R19" s="23">
        <f>L3*80*1.2*10^-9*50000</f>
        <v>1.2558047999999999</v>
      </c>
      <c r="S19" s="24">
        <f>M3*80*1.2*10^-9*50000</f>
        <v>2.5116047999999997</v>
      </c>
      <c r="T19" s="25">
        <f>N3*80*1.2*10^-9*50000</f>
        <v>5.0232000000000001</v>
      </c>
      <c r="U19" s="26">
        <f>O3*80*1.2*10^-9*50000</f>
        <v>10.0464</v>
      </c>
      <c r="V19" s="27">
        <f>P3*80*1.2*10^-9*50000</f>
        <v>20.092848</v>
      </c>
      <c r="W19" s="28">
        <f>Q3*80*1.2*10^-9*50000</f>
        <v>40.185686400000002</v>
      </c>
      <c r="X19" s="1"/>
      <c r="Y19" s="1"/>
      <c r="Z19" s="1"/>
    </row>
    <row r="20" spans="1:26" ht="14.25" customHeight="1" x14ac:dyDescent="0.3">
      <c r="A20" s="18" t="s">
        <v>13</v>
      </c>
      <c r="B20" s="19">
        <f t="shared" ref="B20:K20" si="0">B19+1/12</f>
        <v>-1.9166666666666667</v>
      </c>
      <c r="C20" s="20">
        <f t="shared" si="0"/>
        <v>-0.91666666666666663</v>
      </c>
      <c r="D20" s="21">
        <f t="shared" si="0"/>
        <v>8.3333333333333329E-2</v>
      </c>
      <c r="E20" s="22">
        <f t="shared" si="0"/>
        <v>1.0833333333333333</v>
      </c>
      <c r="F20" s="23">
        <f t="shared" si="0"/>
        <v>2.0833333333333335</v>
      </c>
      <c r="G20" s="24">
        <f t="shared" si="0"/>
        <v>3.0833333333333335</v>
      </c>
      <c r="H20" s="25">
        <f t="shared" si="0"/>
        <v>4.083333333333333</v>
      </c>
      <c r="I20" s="26">
        <f t="shared" si="0"/>
        <v>5.083333333333333</v>
      </c>
      <c r="J20" s="27">
        <f t="shared" si="0"/>
        <v>6.083333333333333</v>
      </c>
      <c r="K20" s="28">
        <f t="shared" si="0"/>
        <v>7.083333333333333</v>
      </c>
      <c r="L20" s="1"/>
      <c r="M20" s="18" t="s">
        <v>13</v>
      </c>
      <c r="N20" s="19">
        <f>H4*80*1.2*10^-9*50000</f>
        <v>8.3154719999999988E-2</v>
      </c>
      <c r="O20" s="20">
        <f>I4*80*1.2*10^-9*50000</f>
        <v>0.16630992</v>
      </c>
      <c r="P20" s="21">
        <f>J4*80*1.2*10^-9*50000</f>
        <v>0.33261936000000003</v>
      </c>
      <c r="Q20" s="22">
        <f>K4*80*1.2*10^-9*50000</f>
        <v>0.66523680000000007</v>
      </c>
      <c r="R20" s="23">
        <f>L4*80*1.2*10^-9*50000</f>
        <v>1.3304784000000001</v>
      </c>
      <c r="S20" s="24">
        <f>M4*80*1.2*10^-9*50000</f>
        <v>2.660952</v>
      </c>
      <c r="T20" s="25">
        <f>N4*80*1.2*10^-9*50000</f>
        <v>5.321904</v>
      </c>
      <c r="U20" s="26">
        <f>O4*80*1.2*10^-9*50000</f>
        <v>10.643808</v>
      </c>
      <c r="V20" s="27">
        <f>P4*80*1.2*10^-9*50000</f>
        <v>21.287616</v>
      </c>
      <c r="W20" s="28">
        <f>Q4*80*1.2*10^-9*50000</f>
        <v>42.575443199999995</v>
      </c>
      <c r="X20" s="1"/>
      <c r="Y20" s="1"/>
      <c r="Z20" s="1"/>
    </row>
    <row r="21" spans="1:26" ht="14.25" customHeight="1" x14ac:dyDescent="0.3">
      <c r="A21" s="18" t="s">
        <v>14</v>
      </c>
      <c r="B21" s="19">
        <f t="shared" ref="B21:K21" si="1">B20+1/12</f>
        <v>-1.8333333333333335</v>
      </c>
      <c r="C21" s="20">
        <f t="shared" si="1"/>
        <v>-0.83333333333333326</v>
      </c>
      <c r="D21" s="21">
        <f t="shared" si="1"/>
        <v>0.16666666666666666</v>
      </c>
      <c r="E21" s="22">
        <f t="shared" si="1"/>
        <v>1.1666666666666665</v>
      </c>
      <c r="F21" s="23">
        <f t="shared" si="1"/>
        <v>2.166666666666667</v>
      </c>
      <c r="G21" s="24">
        <f t="shared" si="1"/>
        <v>3.166666666666667</v>
      </c>
      <c r="H21" s="25">
        <f t="shared" si="1"/>
        <v>4.1666666666666661</v>
      </c>
      <c r="I21" s="26">
        <f t="shared" si="1"/>
        <v>5.1666666666666661</v>
      </c>
      <c r="J21" s="27">
        <f t="shared" si="1"/>
        <v>6.1666666666666661</v>
      </c>
      <c r="K21" s="28">
        <f t="shared" si="1"/>
        <v>7.1666666666666661</v>
      </c>
      <c r="L21" s="1"/>
      <c r="M21" s="18" t="s">
        <v>14</v>
      </c>
      <c r="N21" s="19">
        <f>H5*80*1.2*10^-9*50000</f>
        <v>8.8099200000000003E-2</v>
      </c>
      <c r="O21" s="20">
        <f>I5*80*1.2*10^-9*50000</f>
        <v>0.17619888000000003</v>
      </c>
      <c r="P21" s="21">
        <f>J5*80*1.2*10^-9*50000</f>
        <v>0.35239776000000006</v>
      </c>
      <c r="Q21" s="22">
        <f>K5*80*1.2*10^-9*50000</f>
        <v>0.70479360000000002</v>
      </c>
      <c r="R21" s="23">
        <f>L5*80*1.2*10^-9*50000</f>
        <v>1.4095920000000002</v>
      </c>
      <c r="S21" s="24">
        <f>M5*80*1.2*10^-9*50000</f>
        <v>2.8191840000000004</v>
      </c>
      <c r="T21" s="25">
        <f>N5*80*1.2*10^-9*50000</f>
        <v>5.6383680000000007</v>
      </c>
      <c r="U21" s="26">
        <f>O5*80*1.2*10^-9*50000</f>
        <v>11.276736000000001</v>
      </c>
      <c r="V21" s="27">
        <f>P5*80*1.2*10^-9*50000</f>
        <v>22.553711999999997</v>
      </c>
      <c r="W21" s="28">
        <f>Q5*80*1.2*10^-9*50000</f>
        <v>45.106910400000004</v>
      </c>
      <c r="X21" s="1"/>
      <c r="Y21" s="1"/>
      <c r="Z21" s="1"/>
    </row>
    <row r="22" spans="1:26" ht="14.25" customHeight="1" x14ac:dyDescent="0.3">
      <c r="A22" s="18" t="s">
        <v>15</v>
      </c>
      <c r="B22" s="19">
        <f t="shared" ref="B22:K22" si="2">B21+1/12</f>
        <v>-1.7500000000000002</v>
      </c>
      <c r="C22" s="20">
        <f t="shared" si="2"/>
        <v>-0.74999999999999989</v>
      </c>
      <c r="D22" s="21">
        <f t="shared" si="2"/>
        <v>0.25</v>
      </c>
      <c r="E22" s="22">
        <f t="shared" si="2"/>
        <v>1.2499999999999998</v>
      </c>
      <c r="F22" s="23">
        <f t="shared" si="2"/>
        <v>2.2500000000000004</v>
      </c>
      <c r="G22" s="24">
        <f t="shared" si="2"/>
        <v>3.2500000000000004</v>
      </c>
      <c r="H22" s="25">
        <f t="shared" si="2"/>
        <v>4.2499999999999991</v>
      </c>
      <c r="I22" s="26">
        <f t="shared" si="2"/>
        <v>5.2499999999999991</v>
      </c>
      <c r="J22" s="27">
        <f t="shared" si="2"/>
        <v>6.2499999999999991</v>
      </c>
      <c r="K22" s="28">
        <f t="shared" si="2"/>
        <v>7.2499999999999991</v>
      </c>
      <c r="L22" s="1"/>
      <c r="M22" s="18" t="s">
        <v>15</v>
      </c>
      <c r="N22" s="19">
        <f>H6*80*1.2*10^-9*50000</f>
        <v>9.3337920000000005E-2</v>
      </c>
      <c r="O22" s="20">
        <f>I6*80*1.2*10^-9*50000</f>
        <v>0.18667632000000001</v>
      </c>
      <c r="P22" s="21">
        <f>J6*80*1.2*10^-9*50000</f>
        <v>0.37335216000000004</v>
      </c>
      <c r="Q22" s="22">
        <f>K6*80*1.2*10^-9*50000</f>
        <v>0.74670239999999999</v>
      </c>
      <c r="R22" s="23">
        <f>L6*80*1.2*10^-9*50000</f>
        <v>1.4934096000000001</v>
      </c>
      <c r="S22" s="24">
        <f>M6*80*1.2*10^-9*50000</f>
        <v>2.9868192000000002</v>
      </c>
      <c r="T22" s="25">
        <f>N6*80*1.2*10^-9*50000</f>
        <v>5.9736479999999998</v>
      </c>
      <c r="U22" s="26">
        <f>O6*80*1.2*10^-9*50000</f>
        <v>11.947296</v>
      </c>
      <c r="V22" s="27">
        <f>P6*80*1.2*10^-9*50000</f>
        <v>23.894591999999999</v>
      </c>
      <c r="W22" s="28">
        <f>Q6*80*1.2*10^-9*50000</f>
        <v>47.789102399999997</v>
      </c>
      <c r="X22" s="1"/>
      <c r="Y22" s="1"/>
      <c r="Z22" s="1"/>
    </row>
    <row r="23" spans="1:26" ht="14.25" customHeight="1" x14ac:dyDescent="0.3">
      <c r="A23" s="18" t="s">
        <v>16</v>
      </c>
      <c r="B23" s="19">
        <f t="shared" ref="B23:K23" si="3">B22+1/12</f>
        <v>-1.666666666666667</v>
      </c>
      <c r="C23" s="20">
        <f t="shared" si="3"/>
        <v>-0.66666666666666652</v>
      </c>
      <c r="D23" s="21">
        <f t="shared" si="3"/>
        <v>0.33333333333333331</v>
      </c>
      <c r="E23" s="22">
        <f t="shared" si="3"/>
        <v>1.333333333333333</v>
      </c>
      <c r="F23" s="23">
        <f t="shared" si="3"/>
        <v>2.3333333333333339</v>
      </c>
      <c r="G23" s="24">
        <f t="shared" si="3"/>
        <v>3.3333333333333339</v>
      </c>
      <c r="H23" s="25">
        <f t="shared" si="3"/>
        <v>4.3333333333333321</v>
      </c>
      <c r="I23" s="26">
        <f t="shared" si="3"/>
        <v>5.3333333333333321</v>
      </c>
      <c r="J23" s="27">
        <f t="shared" si="3"/>
        <v>6.3333333333333321</v>
      </c>
      <c r="K23" s="28">
        <f t="shared" si="3"/>
        <v>7.3333333333333321</v>
      </c>
      <c r="L23" s="1"/>
      <c r="M23" s="18" t="s">
        <v>16</v>
      </c>
      <c r="N23" s="19">
        <f>H7*80*1.2*10^-9*50000</f>
        <v>9.8888159999999989E-2</v>
      </c>
      <c r="O23" s="20">
        <f>I7*80*1.2*10^-9*50000</f>
        <v>0.1977768</v>
      </c>
      <c r="P23" s="21">
        <f>J7*80*1.2*10^-9*50000</f>
        <v>0.39555311999999992</v>
      </c>
      <c r="Q23" s="22">
        <f>K7*80*1.2*10^-9*50000</f>
        <v>0.79110720000000001</v>
      </c>
      <c r="R23" s="23">
        <f>L7*80*1.2*10^-9*50000</f>
        <v>1.5822144</v>
      </c>
      <c r="S23" s="24">
        <f>M7*80*1.2*10^-9*50000</f>
        <v>3.1642800000000002</v>
      </c>
      <c r="T23" s="25">
        <f>N7*80*1.2*10^-9*50000</f>
        <v>6.3288479999999998</v>
      </c>
      <c r="U23" s="26">
        <f>O7*80*1.2*10^-9*50000</f>
        <v>12.657696</v>
      </c>
      <c r="V23" s="27">
        <f>P7*80*1.2*10^-9*50000</f>
        <v>25.315391999999999</v>
      </c>
      <c r="W23" s="28">
        <f>Q7*80*1.2*10^-9*50000</f>
        <v>50.630793600000004</v>
      </c>
      <c r="X23" s="1"/>
      <c r="Y23" s="1"/>
      <c r="Z23" s="1"/>
    </row>
    <row r="24" spans="1:26" ht="14.25" customHeight="1" x14ac:dyDescent="0.3">
      <c r="A24" s="18" t="s">
        <v>17</v>
      </c>
      <c r="B24" s="19">
        <f t="shared" ref="B24:K24" si="4">B23+1/12</f>
        <v>-1.5833333333333337</v>
      </c>
      <c r="C24" s="20">
        <f t="shared" si="4"/>
        <v>-0.58333333333333315</v>
      </c>
      <c r="D24" s="21">
        <f t="shared" si="4"/>
        <v>0.41666666666666663</v>
      </c>
      <c r="E24" s="22">
        <f t="shared" si="4"/>
        <v>1.4166666666666663</v>
      </c>
      <c r="F24" s="23">
        <f t="shared" si="4"/>
        <v>2.4166666666666674</v>
      </c>
      <c r="G24" s="24">
        <f t="shared" si="4"/>
        <v>3.4166666666666674</v>
      </c>
      <c r="H24" s="25">
        <f t="shared" si="4"/>
        <v>4.4166666666666652</v>
      </c>
      <c r="I24" s="26">
        <f t="shared" si="4"/>
        <v>5.4166666666666652</v>
      </c>
      <c r="J24" s="27">
        <f t="shared" si="4"/>
        <v>6.4166666666666652</v>
      </c>
      <c r="K24" s="28">
        <f t="shared" si="4"/>
        <v>7.4166666666666652</v>
      </c>
      <c r="L24" s="1"/>
      <c r="M24" s="18" t="s">
        <v>17</v>
      </c>
      <c r="N24" s="19">
        <f>H8*80*1.2*10^-9*50000</f>
        <v>0.10476864</v>
      </c>
      <c r="O24" s="20">
        <f>I8*80*1.2*10^-9*50000</f>
        <v>0.20953727999999999</v>
      </c>
      <c r="P24" s="21">
        <f>J8*80*1.2*10^-9*50000</f>
        <v>0.41907408000000002</v>
      </c>
      <c r="Q24" s="22">
        <f>K8*80*1.2*10^-9*50000</f>
        <v>0.83814720000000009</v>
      </c>
      <c r="R24" s="23">
        <f>L8*80*1.2*10^-9*50000</f>
        <v>1.6762944000000002</v>
      </c>
      <c r="S24" s="24">
        <f>M8*80*1.2*10^-9*50000</f>
        <v>3.3525888000000004</v>
      </c>
      <c r="T24" s="25">
        <f>N8*80*1.2*10^-9*50000</f>
        <v>6.7051679999999996</v>
      </c>
      <c r="U24" s="26">
        <f>O8*80*1.2*10^-9*50000</f>
        <v>13.410384000000001</v>
      </c>
      <c r="V24" s="27">
        <f>P8*80*1.2*10^-9*50000</f>
        <v>26.820768000000001</v>
      </c>
      <c r="W24" s="28">
        <f>Q8*80*1.2*10^-9*50000</f>
        <v>53.641454400000001</v>
      </c>
      <c r="X24" s="1"/>
      <c r="Y24" s="1"/>
      <c r="Z24" s="1"/>
    </row>
    <row r="25" spans="1:26" ht="14.25" customHeight="1" x14ac:dyDescent="0.3">
      <c r="A25" s="18" t="s">
        <v>18</v>
      </c>
      <c r="B25" s="19">
        <f t="shared" ref="B25:K25" si="5">B24+1/12</f>
        <v>-1.5000000000000004</v>
      </c>
      <c r="C25" s="20">
        <f t="shared" si="5"/>
        <v>-0.49999999999999983</v>
      </c>
      <c r="D25" s="21">
        <f t="shared" si="5"/>
        <v>0.49999999999999994</v>
      </c>
      <c r="E25" s="22">
        <f t="shared" si="5"/>
        <v>1.4999999999999996</v>
      </c>
      <c r="F25" s="23">
        <f t="shared" si="5"/>
        <v>2.5000000000000009</v>
      </c>
      <c r="G25" s="24">
        <f t="shared" si="5"/>
        <v>3.5000000000000009</v>
      </c>
      <c r="H25" s="25">
        <f t="shared" si="5"/>
        <v>4.4999999999999982</v>
      </c>
      <c r="I25" s="26">
        <f t="shared" si="5"/>
        <v>5.4999999999999982</v>
      </c>
      <c r="J25" s="27">
        <f t="shared" si="5"/>
        <v>6.4999999999999982</v>
      </c>
      <c r="K25" s="28">
        <f t="shared" si="5"/>
        <v>7.4999999999999982</v>
      </c>
      <c r="L25" s="1"/>
      <c r="M25" s="18" t="s">
        <v>18</v>
      </c>
      <c r="N25" s="19">
        <f>H9*80*1.2*10^-9*50000</f>
        <v>0.11099808000000001</v>
      </c>
      <c r="O25" s="20">
        <f>I9*80*1.2*10^-9*50000</f>
        <v>0.22199664</v>
      </c>
      <c r="P25" s="21">
        <f>J9*80*1.2*10^-9*50000</f>
        <v>0.44399327999999999</v>
      </c>
      <c r="Q25" s="22">
        <f>K9*80*1.2*10^-9*50000</f>
        <v>0.88798560000000026</v>
      </c>
      <c r="R25" s="23">
        <f>L9*80*1.2*10^-9*50000</f>
        <v>1.7759712000000005</v>
      </c>
      <c r="S25" s="24">
        <f>M9*80*1.2*10^-9*50000</f>
        <v>3.5519472000000003</v>
      </c>
      <c r="T25" s="25">
        <f>N9*80*1.2*10^-9*50000</f>
        <v>7.103904</v>
      </c>
      <c r="U25" s="26">
        <f>O9*80*1.2*10^-9*50000</f>
        <v>14.207808</v>
      </c>
      <c r="V25" s="27">
        <f>P9*80*1.2*10^-9*50000</f>
        <v>28.415616</v>
      </c>
      <c r="W25" s="28">
        <f>Q9*80*1.2*10^-9*50000</f>
        <v>56.831145600000006</v>
      </c>
      <c r="X25" s="1"/>
      <c r="Y25" s="1"/>
      <c r="Z25" s="1"/>
    </row>
    <row r="26" spans="1:26" ht="14.25" customHeight="1" x14ac:dyDescent="0.3">
      <c r="A26" s="18" t="s">
        <v>19</v>
      </c>
      <c r="B26" s="19">
        <f t="shared" ref="B26:K26" si="6">B25+1/12</f>
        <v>-1.4166666666666672</v>
      </c>
      <c r="C26" s="20">
        <f t="shared" si="6"/>
        <v>-0.41666666666666652</v>
      </c>
      <c r="D26" s="21">
        <f t="shared" si="6"/>
        <v>0.58333333333333326</v>
      </c>
      <c r="E26" s="22">
        <f t="shared" si="6"/>
        <v>1.5833333333333328</v>
      </c>
      <c r="F26" s="23">
        <f t="shared" si="6"/>
        <v>2.5833333333333344</v>
      </c>
      <c r="G26" s="24">
        <f t="shared" si="6"/>
        <v>3.5833333333333344</v>
      </c>
      <c r="H26" s="25">
        <f t="shared" si="6"/>
        <v>4.5833333333333313</v>
      </c>
      <c r="I26" s="26">
        <f t="shared" si="6"/>
        <v>5.5833333333333313</v>
      </c>
      <c r="J26" s="27">
        <f t="shared" si="6"/>
        <v>6.5833333333333313</v>
      </c>
      <c r="K26" s="28">
        <f t="shared" si="6"/>
        <v>7.5833333333333313</v>
      </c>
      <c r="L26" s="1"/>
      <c r="M26" s="18" t="s">
        <v>19</v>
      </c>
      <c r="N26" s="19">
        <f>H10*80*1.2*10^-9*50000</f>
        <v>0.11759856</v>
      </c>
      <c r="O26" s="20">
        <f>I10*80*1.2*10^-9*50000</f>
        <v>0.23519760000000003</v>
      </c>
      <c r="P26" s="21">
        <f>J10*80*1.2*10^-9*50000</f>
        <v>0.47039471999999999</v>
      </c>
      <c r="Q26" s="22">
        <f>K10*80*1.2*10^-9*50000</f>
        <v>0.94079040000000014</v>
      </c>
      <c r="R26" s="23">
        <f>L10*80*1.2*10^-9*50000</f>
        <v>1.8815760000000001</v>
      </c>
      <c r="S26" s="24">
        <f>M10*80*1.2*10^-9*50000</f>
        <v>3.7631568</v>
      </c>
      <c r="T26" s="25">
        <f>N10*80*1.2*10^-9*50000</f>
        <v>7.5263040000000005</v>
      </c>
      <c r="U26" s="26">
        <f>O10*80*1.2*10^-9*50000</f>
        <v>15.052608000000001</v>
      </c>
      <c r="V26" s="27">
        <f>P10*80*1.2*10^-9*50000</f>
        <v>30.105216000000002</v>
      </c>
      <c r="W26" s="28">
        <f>Q10*80*1.2*10^-9*50000</f>
        <v>60.210499200000008</v>
      </c>
      <c r="X26" s="1"/>
      <c r="Y26" s="1"/>
      <c r="Z26" s="1"/>
    </row>
    <row r="27" spans="1:26" ht="14.25" customHeight="1" x14ac:dyDescent="0.3">
      <c r="A27" s="18" t="s">
        <v>20</v>
      </c>
      <c r="B27" s="19">
        <f t="shared" ref="B27:K27" si="7">B26+1/12</f>
        <v>-1.3333333333333339</v>
      </c>
      <c r="C27" s="20">
        <f t="shared" si="7"/>
        <v>-0.3333333333333332</v>
      </c>
      <c r="D27" s="21">
        <f t="shared" si="7"/>
        <v>0.66666666666666663</v>
      </c>
      <c r="E27" s="22">
        <f t="shared" si="7"/>
        <v>1.6666666666666661</v>
      </c>
      <c r="F27" s="23">
        <f t="shared" si="7"/>
        <v>2.6666666666666679</v>
      </c>
      <c r="G27" s="24">
        <f t="shared" si="7"/>
        <v>3.6666666666666679</v>
      </c>
      <c r="H27" s="25">
        <f t="shared" si="7"/>
        <v>4.6666666666666643</v>
      </c>
      <c r="I27" s="26">
        <f t="shared" si="7"/>
        <v>5.6666666666666643</v>
      </c>
      <c r="J27" s="27">
        <f t="shared" si="7"/>
        <v>6.6666666666666643</v>
      </c>
      <c r="K27" s="28">
        <f t="shared" si="7"/>
        <v>7.6666666666666643</v>
      </c>
      <c r="L27" s="1"/>
      <c r="M27" s="18" t="s">
        <v>20</v>
      </c>
      <c r="N27" s="19">
        <f>H11*80*1.2*10^-9*50000</f>
        <v>0.12459120000000001</v>
      </c>
      <c r="O27" s="20">
        <f>I11*80*1.2*10^-9*50000</f>
        <v>0.24918240000000003</v>
      </c>
      <c r="P27" s="21">
        <f>J11*80*1.2*10^-9*50000</f>
        <v>0.49836480000000005</v>
      </c>
      <c r="Q27" s="22">
        <f>K11*80*1.2*10^-9*50000</f>
        <v>0.9967296000000001</v>
      </c>
      <c r="R27" s="23">
        <f>L11*80*1.2*10^-9*50000</f>
        <v>1.9934639999999999</v>
      </c>
      <c r="S27" s="24">
        <f>M11*80*1.2*10^-9*50000</f>
        <v>3.9869232000000001</v>
      </c>
      <c r="T27" s="25">
        <f>N11*80*1.2*10^-9*50000</f>
        <v>7.9738559999999996</v>
      </c>
      <c r="U27" s="26">
        <f>O11*80*1.2*10^-9*50000</f>
        <v>15.947711999999999</v>
      </c>
      <c r="V27" s="27">
        <f>P11*80*1.2*10^-9*50000</f>
        <v>31.895423999999998</v>
      </c>
      <c r="W27" s="28">
        <f>Q11*80*1.2*10^-9*50000</f>
        <v>63.790800000000004</v>
      </c>
      <c r="X27" s="1"/>
      <c r="Y27" s="1"/>
      <c r="Z27" s="1"/>
    </row>
    <row r="28" spans="1:26" ht="14.25" customHeight="1" x14ac:dyDescent="0.3">
      <c r="A28" s="18" t="s">
        <v>21</v>
      </c>
      <c r="B28" s="19">
        <f t="shared" ref="B28:K28" si="8">B27+1/12</f>
        <v>-1.2500000000000007</v>
      </c>
      <c r="C28" s="20">
        <f t="shared" si="8"/>
        <v>-0.24999999999999989</v>
      </c>
      <c r="D28" s="21">
        <f t="shared" si="8"/>
        <v>0.75</v>
      </c>
      <c r="E28" s="22">
        <f t="shared" si="8"/>
        <v>1.7499999999999993</v>
      </c>
      <c r="F28" s="23">
        <f t="shared" si="8"/>
        <v>2.7500000000000013</v>
      </c>
      <c r="G28" s="24">
        <f t="shared" si="8"/>
        <v>3.7500000000000013</v>
      </c>
      <c r="H28" s="25">
        <f t="shared" si="8"/>
        <v>4.7499999999999973</v>
      </c>
      <c r="I28" s="26">
        <f t="shared" si="8"/>
        <v>5.7499999999999973</v>
      </c>
      <c r="J28" s="27">
        <f t="shared" si="8"/>
        <v>6.7499999999999973</v>
      </c>
      <c r="K28" s="28">
        <f t="shared" si="8"/>
        <v>7.7499999999999973</v>
      </c>
      <c r="L28" s="1"/>
      <c r="M28" s="18" t="s">
        <v>21</v>
      </c>
      <c r="N28" s="19">
        <f>H12*80*1.2*10^-9*50000</f>
        <v>0.13200000000000001</v>
      </c>
      <c r="O28" s="20">
        <f>I12*80*1.2*10^-9*50000</f>
        <v>0.26400000000000001</v>
      </c>
      <c r="P28" s="21">
        <f>J12*80*1.2*10^-9*50000</f>
        <v>0.52800000000000002</v>
      </c>
      <c r="Q28" s="22">
        <f>K12*80*1.2*10^-9*50000</f>
        <v>1.056</v>
      </c>
      <c r="R28" s="23">
        <f>L12*80*1.2*10^-9*50000</f>
        <v>2.1120000000000001</v>
      </c>
      <c r="S28" s="24">
        <f>M12*80*1.2*10^-9*50000</f>
        <v>4.2240000000000002</v>
      </c>
      <c r="T28" s="25">
        <f>N12*80*1.2*10^-9*50000</f>
        <v>8.4480000000000004</v>
      </c>
      <c r="U28" s="26">
        <f>O12*80*1.2*10^-9*50000</f>
        <v>16.896000000000001</v>
      </c>
      <c r="V28" s="27">
        <f>P12*80*1.2*10^-9*50000</f>
        <v>33.792000000000002</v>
      </c>
      <c r="W28" s="28">
        <f>Q12*80*1.2*10^-9*50000</f>
        <v>67.584000000000003</v>
      </c>
      <c r="X28" s="1"/>
      <c r="Y28" s="1"/>
      <c r="Z28" s="1"/>
    </row>
    <row r="29" spans="1:26" ht="14.25" customHeight="1" x14ac:dyDescent="0.3">
      <c r="A29" s="18" t="s">
        <v>22</v>
      </c>
      <c r="B29" s="19">
        <f t="shared" ref="B29:K29" si="9">B28+1/12</f>
        <v>-1.1666666666666674</v>
      </c>
      <c r="C29" s="20">
        <f t="shared" si="9"/>
        <v>-0.16666666666666657</v>
      </c>
      <c r="D29" s="21">
        <f t="shared" si="9"/>
        <v>0.83333333333333337</v>
      </c>
      <c r="E29" s="22">
        <f t="shared" si="9"/>
        <v>1.8333333333333326</v>
      </c>
      <c r="F29" s="23">
        <f t="shared" si="9"/>
        <v>2.8333333333333348</v>
      </c>
      <c r="G29" s="24">
        <f t="shared" si="9"/>
        <v>3.8333333333333348</v>
      </c>
      <c r="H29" s="25">
        <f t="shared" si="9"/>
        <v>4.8333333333333304</v>
      </c>
      <c r="I29" s="26">
        <f t="shared" si="9"/>
        <v>5.8333333333333304</v>
      </c>
      <c r="J29" s="27">
        <f t="shared" si="9"/>
        <v>6.8333333333333304</v>
      </c>
      <c r="K29" s="28">
        <f t="shared" si="9"/>
        <v>7.8333333333333304</v>
      </c>
      <c r="L29" s="1"/>
      <c r="M29" s="18" t="s">
        <v>22</v>
      </c>
      <c r="N29" s="19">
        <f>H13*80*1.2*10^-9*50000</f>
        <v>0.13984943999999999</v>
      </c>
      <c r="O29" s="20">
        <f>I13*80*1.2*10^-9*50000</f>
        <v>0.27969839999999996</v>
      </c>
      <c r="P29" s="21">
        <f>J13*80*1.2*10^-9*50000</f>
        <v>0.55939679999999992</v>
      </c>
      <c r="Q29" s="22">
        <f>K13*80*1.2*10^-9*50000</f>
        <v>1.1187935999999998</v>
      </c>
      <c r="R29" s="23">
        <f>L13*80*1.2*10^-9*50000</f>
        <v>2.2375871999999997</v>
      </c>
      <c r="S29" s="24">
        <f>M13*80*1.2*10^-9*50000</f>
        <v>4.4751743999999993</v>
      </c>
      <c r="T29" s="25">
        <f>N13*80*1.2*10^-9*50000</f>
        <v>8.950368000000001</v>
      </c>
      <c r="U29" s="26">
        <f>O13*80*1.2*10^-9*50000</f>
        <v>17.900687999999999</v>
      </c>
      <c r="V29" s="27">
        <f>P13*80*1.2*10^-9*50000</f>
        <v>35.801375999999998</v>
      </c>
      <c r="W29" s="28">
        <f>Q13*80*1.2*10^-9*50000</f>
        <v>71.602751999999995</v>
      </c>
      <c r="X29" s="1"/>
      <c r="Y29" s="1"/>
      <c r="Z29" s="1"/>
    </row>
    <row r="30" spans="1:26" ht="14.25" customHeight="1" thickBot="1" x14ac:dyDescent="0.35">
      <c r="A30" s="41" t="s">
        <v>23</v>
      </c>
      <c r="B30" s="42">
        <f t="shared" ref="B30:K30" si="10">B29+1/12</f>
        <v>-1.0833333333333341</v>
      </c>
      <c r="C30" s="32">
        <f t="shared" si="10"/>
        <v>-8.3333333333333245E-2</v>
      </c>
      <c r="D30" s="33">
        <f t="shared" si="10"/>
        <v>0.91666666666666674</v>
      </c>
      <c r="E30" s="34">
        <f t="shared" si="10"/>
        <v>1.9166666666666659</v>
      </c>
      <c r="F30" s="35">
        <f t="shared" si="10"/>
        <v>2.9166666666666683</v>
      </c>
      <c r="G30" s="36">
        <f t="shared" si="10"/>
        <v>3.9166666666666683</v>
      </c>
      <c r="H30" s="37">
        <f t="shared" si="10"/>
        <v>4.9166666666666634</v>
      </c>
      <c r="I30" s="38">
        <f t="shared" si="10"/>
        <v>5.9166666666666634</v>
      </c>
      <c r="J30" s="39">
        <f t="shared" si="10"/>
        <v>6.9166666666666634</v>
      </c>
      <c r="K30" s="43">
        <f t="shared" si="10"/>
        <v>7.9166666666666634</v>
      </c>
      <c r="L30" s="1"/>
      <c r="M30" s="41" t="s">
        <v>23</v>
      </c>
      <c r="N30" s="42">
        <f>H14*80*1.2*10^-9*50000</f>
        <v>0.14816496000000001</v>
      </c>
      <c r="O30" s="32">
        <f>I14*80*1.2*10^-9*50000</f>
        <v>0.29632992000000002</v>
      </c>
      <c r="P30" s="33">
        <f>J14*80*1.2*10^-9*50000</f>
        <v>0.59266079999999999</v>
      </c>
      <c r="Q30" s="34">
        <f>K14*80*1.2*10^-9*50000</f>
        <v>1.1853216</v>
      </c>
      <c r="R30" s="35">
        <f>L14*80*1.2*10^-9*50000</f>
        <v>2.3706383999999998</v>
      </c>
      <c r="S30" s="36">
        <f>M14*80*1.2*10^-9*50000</f>
        <v>4.7412816000000007</v>
      </c>
      <c r="T30" s="37">
        <f>N14*80*1.2*10^-9*50000</f>
        <v>9.482543999999999</v>
      </c>
      <c r="U30" s="38">
        <f>O14*80*1.2*10^-9*50000</f>
        <v>18.965136000000001</v>
      </c>
      <c r="V30" s="39">
        <f>P14*80*1.2*10^-9*50000</f>
        <v>37.930272000000002</v>
      </c>
      <c r="W30" s="43">
        <f>Q14*80*1.2*10^-9*50000</f>
        <v>75.860476800000001</v>
      </c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M17:W17"/>
    <mergeCell ref="A17:K17"/>
    <mergeCell ref="G1:Q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2020-10-18T16:03:38Z</dcterms:created>
  <dcterms:modified xsi:type="dcterms:W3CDTF">2021-06-12T08:18:21Z</dcterms:modified>
</cp:coreProperties>
</file>