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3" r:id="rId1"/>
    <sheet name="257" sheetId="2" r:id="rId2"/>
    <sheet name="258" sheetId="1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'[6]204'!$D$46</definedName>
    <definedName name="_d5">'[8]241-243'!$D$5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'[6]206-208'!$D$134</definedName>
    <definedName name="_Ind207">'[6]206-208'!$D$178</definedName>
    <definedName name="_Ind208">'[6]206-208'!$J$5</definedName>
    <definedName name="_Ind209">'[7]209'!$J$45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'257'!$P$68</definedName>
    <definedName name="_Ind234">'[1]234'!$P$71</definedName>
    <definedName name="_Ind235">'257'!$D$116</definedName>
    <definedName name="_Ind236">'[1]236'!$J$114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 localSheetId="2">#REF!</definedName>
    <definedName name="_Ind4">#REF!</definedName>
    <definedName name="_Ind40">#REF!</definedName>
    <definedName name="_Ind45">#REF!</definedName>
    <definedName name="_ind58">'[2]Hoja1'!$D$53</definedName>
    <definedName name="_Ind82">'[5]82-125'!$D$5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  <definedName name="OLE_LINK2" localSheetId="2">'258'!$B$4</definedName>
    <definedName name="OLE_LINK5" localSheetId="2">#REF!</definedName>
    <definedName name="OLE_LINK6" localSheetId="2">#REF!</definedName>
    <definedName name="OLE_LINK7" localSheetId="2">#REF!</definedName>
    <definedName name="OLE_LINK8" localSheetId="2">#REF!</definedName>
  </definedNames>
  <calcPr calcId="125725"/>
</workbook>
</file>

<file path=xl/sharedStrings.xml><?xml version="1.0" encoding="utf-8"?>
<sst xmlns="http://schemas.openxmlformats.org/spreadsheetml/2006/main" count="45" uniqueCount="32">
  <si>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</si>
  <si>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</si>
  <si>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</si>
  <si>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</si>
  <si>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</si>
  <si>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</si>
  <si>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</si>
  <si>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</si>
  <si>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</si>
  <si>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</si>
  <si>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</si>
  <si>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CA=5E-03x+5E-01</t>
  </si>
  <si>
    <t>−100&lt;x&lt;100</t>
  </si>
  <si>
    <t>Variación del nº de puntos negros</t>
  </si>
  <si>
    <t>−100  -  100</t>
  </si>
  <si>
    <t>CA=1</t>
  </si>
  <si>
    <t>0 - 4</t>
  </si>
  <si>
    <t>Estado de conservación del viario rural</t>
  </si>
  <si>
    <t>CA=x</t>
  </si>
  <si>
    <t>0&lt;x&lt;1</t>
  </si>
  <si>
    <t>1&lt;x&lt;4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</si>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</sst>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9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hair"/>
      <right style="medium"/>
      <top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hair"/>
      <right style="thick"/>
      <top style="thick"/>
      <bottom style="thin"/>
    </border>
    <border>
      <left style="thick"/>
      <right style="dotted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2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2" fontId="5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" fontId="5" fillId="4" borderId="17" xfId="0" applyNumberFormat="1" applyFont="1" applyFill="1" applyBorder="1" applyAlignment="1">
      <alignment horizontal="center" vertical="center" wrapText="1"/>
    </xf>
    <xf numFmtId="1" fontId="5" fillId="4" borderId="18" xfId="0" applyNumberFormat="1" applyFont="1" applyFill="1" applyBorder="1" applyAlignment="1">
      <alignment horizontal="center" vertical="center" wrapText="1"/>
    </xf>
    <xf numFmtId="172" fontId="5" fillId="4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/>
    <xf numFmtId="0" fontId="5" fillId="2" borderId="31" xfId="0" applyFont="1" applyFill="1" applyBorder="1"/>
    <xf numFmtId="0" fontId="5" fillId="2" borderId="3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95" fontId="5" fillId="4" borderId="15" xfId="0" applyNumberFormat="1" applyFont="1" applyFill="1" applyBorder="1" applyAlignment="1">
      <alignment horizontal="center" vertical="center"/>
    </xf>
    <xf numFmtId="2" fontId="5" fillId="4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95" fontId="5" fillId="4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5" fontId="5" fillId="2" borderId="1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95" fontId="5" fillId="2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95" fontId="5" fillId="2" borderId="33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'257'!$A$8:$A$26</c:f>
              <c:numCache/>
            </c:numRef>
          </c:xVal>
          <c:yVal>
            <c:numRef>
              <c:f>'257'!$B$8:$B$26</c:f>
              <c:numCache/>
            </c:numRef>
          </c:yVal>
          <c:smooth val="0"/>
        </c:ser>
        <c:axId val="35689319"/>
        <c:axId val="52768416"/>
      </c:scatterChart>
      <c:valAx>
        <c:axId val="35689319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768416"/>
        <c:crosses val="autoZero"/>
        <c:crossBetween val="midCat"/>
        <c:dispUnits/>
      </c:valAx>
      <c:valAx>
        <c:axId val="527684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68931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25"/>
          <c:y val="0.0685"/>
          <c:w val="0.8695"/>
          <c:h val="0.70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'258'!$A$8:$A$25</c:f>
              <c:numCache/>
            </c:numRef>
          </c:xVal>
          <c:yVal>
            <c:numRef>
              <c:f>'258'!$B$8:$B$25</c:f>
              <c:numCache/>
            </c:numRef>
          </c:yVal>
          <c:smooth val="0"/>
        </c:ser>
        <c:axId val="5153697"/>
        <c:axId val="46383274"/>
      </c:scatterChart>
      <c:valAx>
        <c:axId val="5153697"/>
        <c:scaling>
          <c:orientation val="minMax"/>
        </c:scaling>
        <c:axPos val="b"/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383274"/>
        <c:crosses val="autoZero"/>
        <c:crossBetween val="midCat"/>
        <c:dispUnits/>
      </c:valAx>
      <c:valAx>
        <c:axId val="4638327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5369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1.wmf" /><Relationship Id="rId8" Type="http://schemas.openxmlformats.org/officeDocument/2006/relationships/image" Target="../media/image12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4</xdr:col>
      <xdr:colOff>1485900</xdr:colOff>
      <xdr:row>25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4772025"/>
          <a:ext cx="4505325" cy="962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 INFRAESTRUCTURA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 carreteras y viario rural.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3.3.1.1. RIESGO DE ACCIDENTES.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carreteras.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un punto negro se estima como el nº de accidentes en 10 años (muertos + heridos) entre la intensidad media diaria de la vía, expresada en vehículos por día.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2657475</xdr:colOff>
      <xdr:row>3</xdr:row>
      <xdr:rowOff>9525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574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4</xdr:col>
      <xdr:colOff>1495425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86050"/>
        <a:ext cx="45243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9525</xdr:rowOff>
    </xdr:from>
    <xdr:to>
      <xdr:col>4</xdr:col>
      <xdr:colOff>1495425</xdr:colOff>
      <xdr:row>24</xdr:row>
      <xdr:rowOff>152400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4438650" y="4781550"/>
          <a:ext cx="451485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 INFRAESTRUCTURA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 carreteras y viario rural.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3.3.1.2. VIARIO RURAL.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Caminos, sendas...Las vías pecuarias pueden incluirse en este factor o considerarse separadamente de él dado su carácter histórico y cultural.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76200</xdr:colOff>
      <xdr:row>26</xdr:row>
      <xdr:rowOff>0</xdr:rowOff>
    </xdr:from>
    <xdr:to>
      <xdr:col>6</xdr:col>
      <xdr:colOff>495300</xdr:colOff>
      <xdr:row>26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505325" y="5743575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171450</xdr:colOff>
      <xdr:row>22</xdr:row>
      <xdr:rowOff>133350</xdr:rowOff>
    </xdr:from>
    <xdr:to>
      <xdr:col>4</xdr:col>
      <xdr:colOff>133350</xdr:colOff>
      <xdr:row>24</xdr:row>
      <xdr:rowOff>95250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4"/>
        <a:srcRect r="45693" b="33578"/>
        <a:stretch>
          <a:fillRect/>
        </a:stretch>
      </xdr:blipFill>
      <xdr:spPr bwMode="auto">
        <a:xfrm>
          <a:off x="4600575" y="522922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41-243"/>
      <sheetName val="244"/>
      <sheetName val="245"/>
    </sheetNames>
    <sheetDataSet>
      <sheetData sheetId="0"/>
      <sheetData sheetId="1">
        <row r="5">
          <cell r="D5">
            <v>40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oleObject" Target="../embeddings/oleObject4.bin" /><Relationship Id="rId5" Type="http://schemas.openxmlformats.org/officeDocument/2006/relationships/oleObject" Target="../embeddings/oleObject5.bin" /><Relationship Id="rId6" Type="http://schemas.openxmlformats.org/officeDocument/2006/relationships/oleObject" Target="../embeddings/oleObject6.bin" /><Relationship Id="rId7" Type="http://schemas.openxmlformats.org/officeDocument/2006/relationships/oleObject" Target="../embeddings/oleObject7.bin" /><Relationship Id="rId8" Type="http://schemas.openxmlformats.org/officeDocument/2006/relationships/oleObject" Target="../embeddings/oleObject8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23</v>
      </c>
      <c r="B1" t="s">
        <v>24</v>
      </c>
    </row>
    <row r="3" spans="1:2" ht="12.75">
      <c r="A3" t="s">
        <v>25</v>
      </c>
      <c r="B3" t="s">
        <v>26</v>
      </c>
    </row>
    <row r="4" ht="12.75">
      <c r="B4" t="s">
        <v>27</v>
      </c>
    </row>
    <row r="5" ht="12.75">
      <c r="B5" t="s">
        <v>28</v>
      </c>
    </row>
    <row r="6" ht="12.75">
      <c r="B6" t="s">
        <v>29</v>
      </c>
    </row>
    <row r="8" spans="1:2" ht="12.75">
      <c r="A8" t="s">
        <v>30</v>
      </c>
      <c r="B8" t="s">
        <v>31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11" customWidth="1"/>
    <col min="2" max="2" width="40.7109375" style="11" customWidth="1"/>
    <col min="3" max="16384" width="22.7109375" style="11" customWidth="1"/>
  </cols>
  <sheetData>
    <row r="1" spans="1:5" ht="30" customHeight="1" thickTop="1">
      <c r="A1" s="12" t="s">
        <v>0</v>
      </c>
      <c r="B1" s="27">
        <v>257</v>
      </c>
      <c r="C1" s="14" t="s">
        <v>1</v>
      </c>
      <c r="D1" s="28" t="s">
        <v>11</v>
      </c>
      <c r="E1" s="39" t="s">
        <v>12</v>
      </c>
    </row>
    <row r="2" spans="1:5" ht="30" customHeight="1">
      <c r="A2" s="15" t="s">
        <v>2</v>
      </c>
      <c r="B2" s="26" t="s">
        <v>13</v>
      </c>
      <c r="C2" s="40"/>
      <c r="D2" s="31"/>
      <c r="E2" s="41"/>
    </row>
    <row r="3" spans="1:5" ht="30" customHeight="1">
      <c r="A3" s="15" t="s">
        <v>3</v>
      </c>
      <c r="B3" s="26"/>
      <c r="C3" s="40"/>
      <c r="D3" s="31"/>
      <c r="E3" s="41"/>
    </row>
    <row r="4" spans="1:5" ht="30" customHeight="1" thickBot="1">
      <c r="A4" s="15" t="s">
        <v>4</v>
      </c>
      <c r="B4" s="26"/>
      <c r="C4" s="42"/>
      <c r="D4" s="43"/>
      <c r="E4" s="44"/>
    </row>
    <row r="5" spans="1:5" ht="30" customHeight="1">
      <c r="A5" s="15" t="s">
        <v>5</v>
      </c>
      <c r="B5" s="26" t="s">
        <v>14</v>
      </c>
      <c r="C5" s="1" t="s">
        <v>6</v>
      </c>
      <c r="D5" s="2">
        <v>40</v>
      </c>
      <c r="E5" s="45"/>
    </row>
    <row r="6" spans="1:5" ht="30" customHeight="1" thickBot="1">
      <c r="A6" s="16" t="s">
        <v>7</v>
      </c>
      <c r="B6" s="10" t="s">
        <v>21</v>
      </c>
      <c r="C6" s="3" t="s">
        <v>8</v>
      </c>
      <c r="D6" s="4">
        <f>IF(D5&lt;-100,"valor del indicador fuera de rango",IF(D5&lt;=100,0.005*D5+0.5,IF(D5&gt;100,"valor del indicador fuera rango")))</f>
        <v>0.7</v>
      </c>
      <c r="E6" s="46"/>
    </row>
    <row r="7" spans="1:5" ht="30" customHeight="1">
      <c r="A7" s="17" t="s">
        <v>9</v>
      </c>
      <c r="B7" s="5" t="s">
        <v>8</v>
      </c>
      <c r="C7" s="65" t="s">
        <v>10</v>
      </c>
      <c r="D7" s="66"/>
      <c r="E7" s="67"/>
    </row>
    <row r="8" spans="1:5" ht="12.95" customHeight="1">
      <c r="A8" s="18">
        <v>-100</v>
      </c>
      <c r="B8" s="6">
        <f aca="true" t="shared" si="0" ref="B8:B26">0.005*A8+0.5</f>
        <v>0</v>
      </c>
      <c r="C8" s="7"/>
      <c r="D8" s="7"/>
      <c r="E8" s="19"/>
    </row>
    <row r="9" spans="1:5" ht="12.95" customHeight="1">
      <c r="A9" s="20">
        <v>-80</v>
      </c>
      <c r="B9" s="6">
        <f t="shared" si="0"/>
        <v>0.09999999999999998</v>
      </c>
      <c r="C9" s="8"/>
      <c r="D9" s="7"/>
      <c r="E9" s="19"/>
    </row>
    <row r="10" spans="1:5" ht="12.95" customHeight="1">
      <c r="A10" s="20">
        <v>-60</v>
      </c>
      <c r="B10" s="6">
        <f t="shared" si="0"/>
        <v>0.2</v>
      </c>
      <c r="C10" s="8"/>
      <c r="D10" s="7"/>
      <c r="E10" s="19"/>
    </row>
    <row r="11" spans="1:5" ht="12.95" customHeight="1">
      <c r="A11" s="20">
        <f aca="true" t="shared" si="1" ref="A11:A26">+A10+10</f>
        <v>-50</v>
      </c>
      <c r="B11" s="6">
        <f t="shared" si="0"/>
        <v>0.25</v>
      </c>
      <c r="C11" s="8"/>
      <c r="D11" s="7"/>
      <c r="E11" s="19"/>
    </row>
    <row r="12" spans="1:5" ht="12.95" customHeight="1">
      <c r="A12" s="20">
        <f t="shared" si="1"/>
        <v>-40</v>
      </c>
      <c r="B12" s="6">
        <f t="shared" si="0"/>
        <v>0.3</v>
      </c>
      <c r="C12" s="8"/>
      <c r="D12" s="7"/>
      <c r="E12" s="19"/>
    </row>
    <row r="13" spans="1:5" ht="12.95" customHeight="1">
      <c r="A13" s="20">
        <f t="shared" si="1"/>
        <v>-30</v>
      </c>
      <c r="B13" s="6">
        <f t="shared" si="0"/>
        <v>0.35</v>
      </c>
      <c r="C13" s="8"/>
      <c r="D13" s="7"/>
      <c r="E13" s="19"/>
    </row>
    <row r="14" spans="1:5" ht="12.95" customHeight="1">
      <c r="A14" s="20">
        <f t="shared" si="1"/>
        <v>-20</v>
      </c>
      <c r="B14" s="6">
        <f t="shared" si="0"/>
        <v>0.4</v>
      </c>
      <c r="C14" s="8"/>
      <c r="D14" s="7"/>
      <c r="E14" s="19"/>
    </row>
    <row r="15" spans="1:5" ht="12.95" customHeight="1">
      <c r="A15" s="20">
        <f t="shared" si="1"/>
        <v>-10</v>
      </c>
      <c r="B15" s="6">
        <f t="shared" si="0"/>
        <v>0.45</v>
      </c>
      <c r="C15" s="8"/>
      <c r="D15" s="7"/>
      <c r="E15" s="19"/>
    </row>
    <row r="16" spans="1:5" ht="12.95" customHeight="1">
      <c r="A16" s="20">
        <f t="shared" si="1"/>
        <v>0</v>
      </c>
      <c r="B16" s="6">
        <f t="shared" si="0"/>
        <v>0.5</v>
      </c>
      <c r="C16" s="8"/>
      <c r="D16" s="7"/>
      <c r="E16" s="19"/>
    </row>
    <row r="17" spans="1:5" ht="12.95" customHeight="1">
      <c r="A17" s="20">
        <f t="shared" si="1"/>
        <v>10</v>
      </c>
      <c r="B17" s="6">
        <f t="shared" si="0"/>
        <v>0.55</v>
      </c>
      <c r="C17" s="8"/>
      <c r="D17" s="7"/>
      <c r="E17" s="19"/>
    </row>
    <row r="18" spans="1:5" ht="12.95" customHeight="1">
      <c r="A18" s="20">
        <f t="shared" si="1"/>
        <v>20</v>
      </c>
      <c r="B18" s="6">
        <f t="shared" si="0"/>
        <v>0.6</v>
      </c>
      <c r="C18" s="8"/>
      <c r="D18" s="7"/>
      <c r="E18" s="19"/>
    </row>
    <row r="19" spans="1:5" ht="12.95" customHeight="1">
      <c r="A19" s="20">
        <f t="shared" si="1"/>
        <v>30</v>
      </c>
      <c r="B19" s="6">
        <f t="shared" si="0"/>
        <v>0.65</v>
      </c>
      <c r="C19" s="8"/>
      <c r="D19" s="7"/>
      <c r="E19" s="19"/>
    </row>
    <row r="20" spans="1:5" ht="12.95" customHeight="1">
      <c r="A20" s="20">
        <f t="shared" si="1"/>
        <v>40</v>
      </c>
      <c r="B20" s="6">
        <f t="shared" si="0"/>
        <v>0.7</v>
      </c>
      <c r="C20" s="8"/>
      <c r="D20" s="7"/>
      <c r="E20" s="19"/>
    </row>
    <row r="21" spans="1:5" ht="12.95" customHeight="1">
      <c r="A21" s="20">
        <f t="shared" si="1"/>
        <v>50</v>
      </c>
      <c r="B21" s="6">
        <f t="shared" si="0"/>
        <v>0.75</v>
      </c>
      <c r="C21" s="8"/>
      <c r="D21" s="7"/>
      <c r="E21" s="19"/>
    </row>
    <row r="22" spans="1:5" ht="12.95" customHeight="1">
      <c r="A22" s="20">
        <f t="shared" si="1"/>
        <v>60</v>
      </c>
      <c r="B22" s="6">
        <f t="shared" si="0"/>
        <v>0.8</v>
      </c>
      <c r="C22" s="8"/>
      <c r="D22" s="7"/>
      <c r="E22" s="19"/>
    </row>
    <row r="23" spans="1:5" ht="12.95" customHeight="1">
      <c r="A23" s="20">
        <f t="shared" si="1"/>
        <v>70</v>
      </c>
      <c r="B23" s="6">
        <f t="shared" si="0"/>
        <v>0.8500000000000001</v>
      </c>
      <c r="C23" s="8"/>
      <c r="D23" s="7"/>
      <c r="E23" s="19"/>
    </row>
    <row r="24" spans="1:5" ht="12.95" customHeight="1">
      <c r="A24" s="20">
        <f t="shared" si="1"/>
        <v>80</v>
      </c>
      <c r="B24" s="6">
        <f t="shared" si="0"/>
        <v>0.9</v>
      </c>
      <c r="C24" s="8"/>
      <c r="D24" s="7"/>
      <c r="E24" s="19"/>
    </row>
    <row r="25" spans="1:5" ht="12.95" customHeight="1">
      <c r="A25" s="20">
        <f t="shared" si="1"/>
        <v>90</v>
      </c>
      <c r="B25" s="6">
        <f t="shared" si="0"/>
        <v>0.95</v>
      </c>
      <c r="C25" s="8"/>
      <c r="D25" s="7"/>
      <c r="E25" s="19"/>
    </row>
    <row r="26" spans="1:5" ht="12.95" customHeight="1" thickBot="1">
      <c r="A26" s="21">
        <f t="shared" si="1"/>
        <v>100</v>
      </c>
      <c r="B26" s="22">
        <f t="shared" si="0"/>
        <v>1</v>
      </c>
      <c r="C26" s="23"/>
      <c r="D26" s="24"/>
      <c r="E26" s="25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4">
      <selection activeCell="B6" sqref="B6"/>
    </sheetView>
  </sheetViews>
  <sheetFormatPr defaultColWidth="11.421875" defaultRowHeight="12.75" customHeight="1"/>
  <cols>
    <col min="1" max="1" width="25.7109375" style="47" customWidth="1"/>
    <col min="2" max="2" width="40.7109375" style="47" customWidth="1"/>
    <col min="3" max="5" width="22.7109375" style="47" customWidth="1"/>
    <col min="6" max="16384" width="11.421875" style="47" customWidth="1"/>
  </cols>
  <sheetData>
    <row r="1" spans="1:5" ht="30" customHeight="1" thickTop="1">
      <c r="A1" s="12" t="s">
        <v>0</v>
      </c>
      <c r="B1" s="13">
        <v>258</v>
      </c>
      <c r="C1" s="14" t="s">
        <v>1</v>
      </c>
      <c r="D1" s="28" t="s">
        <v>18</v>
      </c>
      <c r="E1" s="29" t="s">
        <v>19</v>
      </c>
    </row>
    <row r="2" spans="1:5" ht="30" customHeight="1">
      <c r="A2" s="15" t="s">
        <v>2</v>
      </c>
      <c r="B2" s="26" t="s">
        <v>17</v>
      </c>
      <c r="C2" s="30"/>
      <c r="D2" s="31" t="s">
        <v>15</v>
      </c>
      <c r="E2" s="32" t="s">
        <v>20</v>
      </c>
    </row>
    <row r="3" spans="1:5" ht="30" customHeight="1">
      <c r="A3" s="15" t="s">
        <v>3</v>
      </c>
      <c r="B3" s="9"/>
      <c r="C3" s="30"/>
      <c r="D3" s="33"/>
      <c r="E3" s="32"/>
    </row>
    <row r="4" spans="1:5" ht="30" customHeight="1" thickBot="1">
      <c r="A4" s="15" t="s">
        <v>4</v>
      </c>
      <c r="B4" s="9"/>
      <c r="C4" s="34"/>
      <c r="D4" s="35"/>
      <c r="E4" s="36"/>
    </row>
    <row r="5" spans="1:5" ht="30" customHeight="1">
      <c r="A5" s="15" t="s">
        <v>5</v>
      </c>
      <c r="B5" s="9" t="s">
        <v>16</v>
      </c>
      <c r="C5" s="1" t="s">
        <v>6</v>
      </c>
      <c r="D5" s="2">
        <v>0.5</v>
      </c>
      <c r="E5" s="37"/>
    </row>
    <row r="6" spans="1:5" ht="30" customHeight="1" thickBot="1">
      <c r="A6" s="16" t="s">
        <v>7</v>
      </c>
      <c r="B6" s="10" t="s">
        <v>22</v>
      </c>
      <c r="C6" s="3" t="s">
        <v>8</v>
      </c>
      <c r="D6" s="4">
        <f>IF(D5&lt;0,"valor del indicador fuera de rango",IF(D5&lt;=1,D5,IF(D5&lt;=4,1,IF(D5&gt;4,"valor del indicador fuera rango"))))</f>
        <v>0.5</v>
      </c>
      <c r="E6" s="38"/>
    </row>
    <row r="7" spans="1:5" ht="30" customHeight="1">
      <c r="A7" s="17" t="s">
        <v>9</v>
      </c>
      <c r="B7" s="5" t="s">
        <v>8</v>
      </c>
      <c r="C7" s="68" t="s">
        <v>10</v>
      </c>
      <c r="D7" s="69"/>
      <c r="E7" s="70"/>
    </row>
    <row r="8" spans="1:5" ht="12.75" customHeight="1">
      <c r="A8" s="48">
        <v>0</v>
      </c>
      <c r="B8" s="49">
        <f aca="true" t="shared" si="0" ref="B8:B13">A8</f>
        <v>0</v>
      </c>
      <c r="C8" s="50"/>
      <c r="D8" s="50"/>
      <c r="E8" s="51"/>
    </row>
    <row r="9" spans="1:5" ht="12.75" customHeight="1">
      <c r="A9" s="52">
        <f>+A8+0.2</f>
        <v>0.2</v>
      </c>
      <c r="B9" s="49">
        <f t="shared" si="0"/>
        <v>0.2</v>
      </c>
      <c r="C9" s="53"/>
      <c r="D9" s="50"/>
      <c r="E9" s="51"/>
    </row>
    <row r="10" spans="1:5" ht="12.75" customHeight="1">
      <c r="A10" s="48">
        <v>0.4</v>
      </c>
      <c r="B10" s="49">
        <f t="shared" si="0"/>
        <v>0.4</v>
      </c>
      <c r="C10" s="53"/>
      <c r="D10" s="50"/>
      <c r="E10" s="51"/>
    </row>
    <row r="11" spans="1:5" ht="12.75" customHeight="1">
      <c r="A11" s="52">
        <v>0.6</v>
      </c>
      <c r="B11" s="49">
        <f t="shared" si="0"/>
        <v>0.6</v>
      </c>
      <c r="C11" s="53"/>
      <c r="D11" s="50"/>
      <c r="E11" s="51"/>
    </row>
    <row r="12" spans="1:5" ht="12.75" customHeight="1">
      <c r="A12" s="48">
        <v>0.8</v>
      </c>
      <c r="B12" s="49">
        <f t="shared" si="0"/>
        <v>0.8</v>
      </c>
      <c r="C12" s="53"/>
      <c r="D12" s="50"/>
      <c r="E12" s="51"/>
    </row>
    <row r="13" spans="1:5" ht="12.75" customHeight="1">
      <c r="A13" s="52">
        <v>1</v>
      </c>
      <c r="B13" s="49">
        <f t="shared" si="0"/>
        <v>1</v>
      </c>
      <c r="C13" s="53"/>
      <c r="D13" s="50"/>
      <c r="E13" s="51"/>
    </row>
    <row r="14" spans="1:5" ht="12.75" customHeight="1">
      <c r="A14" s="54">
        <v>1.2</v>
      </c>
      <c r="B14" s="55">
        <f>1</f>
        <v>1</v>
      </c>
      <c r="C14" s="53"/>
      <c r="D14" s="50"/>
      <c r="E14" s="51"/>
    </row>
    <row r="15" spans="1:5" ht="12.75" customHeight="1">
      <c r="A15" s="56">
        <v>1.4</v>
      </c>
      <c r="B15" s="55">
        <f>1</f>
        <v>1</v>
      </c>
      <c r="C15" s="53"/>
      <c r="D15" s="50"/>
      <c r="E15" s="51"/>
    </row>
    <row r="16" spans="1:5" ht="12.75" customHeight="1">
      <c r="A16" s="54">
        <v>1.6</v>
      </c>
      <c r="B16" s="55">
        <f>1</f>
        <v>1</v>
      </c>
      <c r="C16" s="53"/>
      <c r="D16" s="50"/>
      <c r="E16" s="51"/>
    </row>
    <row r="17" spans="1:5" ht="12.75" customHeight="1">
      <c r="A17" s="56">
        <v>1.8</v>
      </c>
      <c r="B17" s="55">
        <f>1</f>
        <v>1</v>
      </c>
      <c r="C17" s="53"/>
      <c r="D17" s="50"/>
      <c r="E17" s="51"/>
    </row>
    <row r="18" spans="1:5" ht="12.75" customHeight="1">
      <c r="A18" s="54">
        <v>2</v>
      </c>
      <c r="B18" s="55">
        <f>1</f>
        <v>1</v>
      </c>
      <c r="C18" s="53"/>
      <c r="D18" s="50"/>
      <c r="E18" s="51"/>
    </row>
    <row r="19" spans="1:5" ht="12.75" customHeight="1">
      <c r="A19" s="56">
        <v>2.2</v>
      </c>
      <c r="B19" s="55">
        <f>1</f>
        <v>1</v>
      </c>
      <c r="C19" s="53"/>
      <c r="D19" s="50"/>
      <c r="E19" s="51"/>
    </row>
    <row r="20" spans="1:5" ht="12.75" customHeight="1">
      <c r="A20" s="54">
        <v>2.4</v>
      </c>
      <c r="B20" s="55">
        <f>1</f>
        <v>1</v>
      </c>
      <c r="C20" s="53"/>
      <c r="D20" s="50"/>
      <c r="E20" s="51"/>
    </row>
    <row r="21" spans="1:5" ht="12.75" customHeight="1">
      <c r="A21" s="56">
        <v>2.6</v>
      </c>
      <c r="B21" s="55">
        <f>1</f>
        <v>1</v>
      </c>
      <c r="C21" s="57"/>
      <c r="D21" s="58"/>
      <c r="E21" s="59"/>
    </row>
    <row r="22" spans="1:5" ht="12.75" customHeight="1">
      <c r="A22" s="54">
        <v>2.8</v>
      </c>
      <c r="B22" s="55">
        <f>1</f>
        <v>1</v>
      </c>
      <c r="C22" s="57"/>
      <c r="D22" s="58"/>
      <c r="E22" s="59"/>
    </row>
    <row r="23" spans="1:5" ht="12.75" customHeight="1">
      <c r="A23" s="56">
        <v>3</v>
      </c>
      <c r="B23" s="55">
        <f>1</f>
        <v>1</v>
      </c>
      <c r="C23" s="57"/>
      <c r="D23" s="58"/>
      <c r="E23" s="59"/>
    </row>
    <row r="24" spans="1:5" ht="12.75" customHeight="1">
      <c r="A24" s="56">
        <v>3.4</v>
      </c>
      <c r="B24" s="55">
        <f>1</f>
        <v>1</v>
      </c>
      <c r="C24" s="57"/>
      <c r="D24" s="58"/>
      <c r="E24" s="59"/>
    </row>
    <row r="25" spans="1:5" ht="12.75" customHeight="1" thickBot="1">
      <c r="A25" s="60">
        <v>4</v>
      </c>
      <c r="B25" s="61">
        <f>1</f>
        <v>1</v>
      </c>
      <c r="C25" s="62"/>
      <c r="D25" s="63"/>
      <c r="E25" s="64"/>
    </row>
    <row r="26" spans="1:6" ht="12.75" customHeight="1" thickTop="1">
      <c r="A26" s="53"/>
      <c r="B26" s="50"/>
      <c r="C26" s="50"/>
      <c r="D26" s="50"/>
      <c r="F26" s="50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2050" r:id="rId1"/>
    <oleObject progId="Equation.DSMT4" shapeId="2051" r:id="rId2"/>
    <oleObject progId="Equation.DSMT4" shapeId="2052" r:id="rId3"/>
    <oleObject progId="Equation.DSMT4" shapeId="2053" r:id="rId4"/>
    <oleObject progId="Equation.DSMT4" shapeId="2054" r:id="rId5"/>
    <oleObject progId="Equation.DSMT4" shapeId="2055" r:id="rId6"/>
    <oleObject progId="Equation.DSMT4" shapeId="2056" r:id="rId7"/>
    <oleObject progId="Equation.DSMT4" shapeId="2057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2007-07-19T10:52:41Z</dcterms:created>
  <dcterms:modified xsi:type="dcterms:W3CDTF">2012-12-04T11:13:26Z</dcterms:modified>
  <cp:category/>
  <cp:version/>
  <cp:contentType/>
  <cp:contentStatus/>
</cp:coreProperties>
</file>